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RJhlr7AOXx2QLABiIus+AfMD+gdKKF9qywakHk2R52FX3ZkmU4ejm+/+TiQ2eCPuYhIW9w2mvypIV/3MzJ3ZSQ==" workbookSaltValue="imbOX6PcYBz/zNI6QLYf3Q==" workbookSpinCount="100000" lockStructure="1"/>
  <bookViews>
    <workbookView xWindow="0" yWindow="0" windowWidth="19200" windowHeight="1159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" i="1" l="1"/>
  <c r="J78" i="1"/>
  <c r="J79" i="1"/>
  <c r="V78" i="1"/>
  <c r="E60" i="1" l="1"/>
  <c r="F60" i="1"/>
  <c r="G60" i="1"/>
  <c r="H60" i="1"/>
  <c r="H42" i="1"/>
  <c r="H29" i="1"/>
  <c r="H20" i="1"/>
  <c r="H86" i="1" l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4" i="1"/>
  <c r="D32" i="1"/>
  <c r="D33" i="1"/>
  <c r="D34" i="1"/>
  <c r="D35" i="1"/>
  <c r="D36" i="1"/>
  <c r="D37" i="1"/>
  <c r="D38" i="1"/>
  <c r="D39" i="1"/>
  <c r="D40" i="1"/>
  <c r="D41" i="1"/>
  <c r="D31" i="1"/>
  <c r="D12" i="1"/>
  <c r="D13" i="1"/>
  <c r="D14" i="1"/>
  <c r="D15" i="1"/>
  <c r="D16" i="1"/>
  <c r="D17" i="1"/>
  <c r="D18" i="1"/>
  <c r="D19" i="1"/>
  <c r="D11" i="1"/>
  <c r="D20" i="1" l="1"/>
  <c r="AT20" i="1"/>
  <c r="AT86" i="1" s="1"/>
  <c r="AT29" i="1"/>
  <c r="AT42" i="1"/>
  <c r="AT73" i="1"/>
  <c r="AR20" i="1"/>
  <c r="AR86" i="1" s="1"/>
  <c r="AR29" i="1"/>
  <c r="AR42" i="1"/>
  <c r="AR73" i="1"/>
  <c r="AN20" i="1"/>
  <c r="AN86" i="1" s="1"/>
  <c r="AN29" i="1"/>
  <c r="AN42" i="1"/>
  <c r="AN73" i="1"/>
  <c r="AL20" i="1"/>
  <c r="AL86" i="1" s="1"/>
  <c r="AL29" i="1"/>
  <c r="AL42" i="1"/>
  <c r="AL73" i="1"/>
  <c r="AH20" i="1"/>
  <c r="AH86" i="1" s="1"/>
  <c r="AH29" i="1"/>
  <c r="AH42" i="1"/>
  <c r="AH73" i="1"/>
  <c r="AF20" i="1"/>
  <c r="AF86" i="1" s="1"/>
  <c r="AF29" i="1"/>
  <c r="AF42" i="1"/>
  <c r="AF73" i="1"/>
  <c r="AB20" i="1"/>
  <c r="AB86" i="1" s="1"/>
  <c r="AB29" i="1"/>
  <c r="AB42" i="1"/>
  <c r="AB73" i="1"/>
  <c r="Z20" i="1"/>
  <c r="Z29" i="1"/>
  <c r="Z42" i="1"/>
  <c r="Z73" i="1"/>
  <c r="V20" i="1"/>
  <c r="V86" i="1" s="1"/>
  <c r="V29" i="1"/>
  <c r="V42" i="1"/>
  <c r="V73" i="1"/>
  <c r="T20" i="1"/>
  <c r="T29" i="1"/>
  <c r="T42" i="1"/>
  <c r="T73" i="1"/>
  <c r="P20" i="1"/>
  <c r="P86" i="1" s="1"/>
  <c r="P29" i="1"/>
  <c r="P42" i="1"/>
  <c r="P73" i="1"/>
  <c r="N20" i="1"/>
  <c r="N86" i="1" s="1"/>
  <c r="N29" i="1"/>
  <c r="N42" i="1"/>
  <c r="N73" i="1"/>
  <c r="J20" i="1"/>
  <c r="J29" i="1"/>
  <c r="J31" i="1"/>
  <c r="J32" i="1"/>
  <c r="J33" i="1"/>
  <c r="J34" i="1"/>
  <c r="J35" i="1"/>
  <c r="J36" i="1"/>
  <c r="J37" i="1"/>
  <c r="J38" i="1"/>
  <c r="J39" i="1"/>
  <c r="J40" i="1"/>
  <c r="J41" i="1"/>
  <c r="J62" i="1"/>
  <c r="J63" i="1"/>
  <c r="J64" i="1"/>
  <c r="J65" i="1"/>
  <c r="J66" i="1"/>
  <c r="J67" i="1"/>
  <c r="J68" i="1"/>
  <c r="J69" i="1"/>
  <c r="J70" i="1"/>
  <c r="J71" i="1"/>
  <c r="J72" i="1"/>
  <c r="J73" i="1"/>
  <c r="G20" i="1"/>
  <c r="G29" i="1"/>
  <c r="G42" i="1"/>
  <c r="G73" i="1"/>
  <c r="E20" i="1"/>
  <c r="E29" i="1"/>
  <c r="E42" i="1"/>
  <c r="E73" i="1"/>
  <c r="D29" i="1"/>
  <c r="D42" i="1"/>
  <c r="E62" i="1"/>
  <c r="D62" i="1"/>
  <c r="D73" i="1" s="1"/>
  <c r="J44" i="1"/>
  <c r="J46" i="1"/>
  <c r="J47" i="1"/>
  <c r="J48" i="1"/>
  <c r="J49" i="1"/>
  <c r="J51" i="1"/>
  <c r="J52" i="1"/>
  <c r="J53" i="1"/>
  <c r="J55" i="1"/>
  <c r="J56" i="1"/>
  <c r="J57" i="1"/>
  <c r="J58" i="1"/>
  <c r="J59" i="1"/>
  <c r="D60" i="1"/>
  <c r="AT81" i="1"/>
  <c r="AN81" i="1"/>
  <c r="AH81" i="1"/>
  <c r="AB81" i="1"/>
  <c r="T81" i="1"/>
  <c r="P81" i="1"/>
  <c r="J81" i="1"/>
  <c r="I81" i="1"/>
  <c r="G81" i="1"/>
  <c r="E81" i="1"/>
  <c r="D81" i="1"/>
  <c r="AQ73" i="1"/>
  <c r="AP73" i="1"/>
  <c r="AK73" i="1"/>
  <c r="AJ73" i="1"/>
  <c r="G72" i="1"/>
  <c r="G71" i="1"/>
  <c r="G70" i="1"/>
  <c r="G69" i="1"/>
  <c r="G68" i="1"/>
  <c r="G67" i="1"/>
  <c r="G66" i="1"/>
  <c r="E66" i="1"/>
  <c r="D66" i="1"/>
  <c r="G65" i="1"/>
  <c r="E65" i="1"/>
  <c r="D65" i="1" s="1"/>
  <c r="G62" i="1"/>
  <c r="AT60" i="1"/>
  <c r="AR60" i="1"/>
  <c r="AQ60" i="1"/>
  <c r="AQ86" i="1" s="1"/>
  <c r="AP60" i="1"/>
  <c r="AP86" i="1" s="1"/>
  <c r="AN60" i="1"/>
  <c r="AL60" i="1"/>
  <c r="AK60" i="1"/>
  <c r="AK86" i="1" s="1"/>
  <c r="AJ60" i="1"/>
  <c r="AF60" i="1"/>
  <c r="AB60" i="1"/>
  <c r="Z60" i="1"/>
  <c r="Y60" i="1"/>
  <c r="X60" i="1"/>
  <c r="V60" i="1"/>
  <c r="T60" i="1"/>
  <c r="S60" i="1"/>
  <c r="R60" i="1"/>
  <c r="N60" i="1"/>
  <c r="M60" i="1"/>
  <c r="L60" i="1"/>
  <c r="AE42" i="1"/>
  <c r="AD42" i="1"/>
  <c r="Y42" i="1"/>
  <c r="X42" i="1"/>
  <c r="S42" i="1"/>
  <c r="R42" i="1"/>
  <c r="M42" i="1"/>
  <c r="L42" i="1"/>
  <c r="F42" i="1"/>
  <c r="AE29" i="1"/>
  <c r="AE86" i="1" s="1"/>
  <c r="AD29" i="1"/>
  <c r="AD86" i="1" s="1"/>
  <c r="Y29" i="1"/>
  <c r="X29" i="1"/>
  <c r="X86" i="1" s="1"/>
  <c r="S29" i="1"/>
  <c r="R29" i="1"/>
  <c r="M29" i="1"/>
  <c r="L29" i="1"/>
  <c r="F29" i="1"/>
  <c r="AJ20" i="1"/>
  <c r="AJ86" i="1" s="1"/>
  <c r="S20" i="1"/>
  <c r="R20" i="1"/>
  <c r="M20" i="1"/>
  <c r="L20" i="1"/>
  <c r="L86" i="1" s="1"/>
  <c r="F20" i="1"/>
  <c r="T86" i="1" l="1"/>
  <c r="Z86" i="1"/>
  <c r="M86" i="1"/>
  <c r="R86" i="1"/>
  <c r="J42" i="1"/>
  <c r="J86" i="1" s="1"/>
  <c r="F86" i="1"/>
  <c r="S86" i="1"/>
  <c r="Y86" i="1"/>
  <c r="E86" i="1"/>
  <c r="G86" i="1"/>
  <c r="V81" i="1"/>
  <c r="D86" i="1"/>
  <c r="J60" i="1"/>
</calcChain>
</file>

<file path=xl/sharedStrings.xml><?xml version="1.0" encoding="utf-8"?>
<sst xmlns="http://schemas.openxmlformats.org/spreadsheetml/2006/main" count="254" uniqueCount="105">
  <si>
    <t>L.p.</t>
  </si>
  <si>
    <t>Liczba godzin ogółem</t>
  </si>
  <si>
    <t>wykłady</t>
  </si>
  <si>
    <t>e-learning</t>
  </si>
  <si>
    <t>Ćwicz.</t>
  </si>
  <si>
    <t>Rygor</t>
  </si>
  <si>
    <t>ECTS</t>
  </si>
  <si>
    <t>podział ECTS</t>
  </si>
  <si>
    <t>ETCS</t>
  </si>
  <si>
    <t>wykład</t>
  </si>
  <si>
    <t>FA*</t>
  </si>
  <si>
    <t>Filozofia</t>
  </si>
  <si>
    <t>E</t>
  </si>
  <si>
    <t xml:space="preserve">Etyka zawodowa </t>
  </si>
  <si>
    <t>Zoc</t>
  </si>
  <si>
    <t>Psychologia</t>
  </si>
  <si>
    <t>Makro i mikroekonomia</t>
  </si>
  <si>
    <t>3+2</t>
  </si>
  <si>
    <t>Język obcy</t>
  </si>
  <si>
    <t>Technologia informacyjna</t>
  </si>
  <si>
    <t>Metodyka pisania pracy dyplomowej</t>
  </si>
  <si>
    <t>Z</t>
  </si>
  <si>
    <t>Razem</t>
  </si>
  <si>
    <t>Prawo cywilne i umowy w administracji</t>
  </si>
  <si>
    <t>Prawo pracy i prawo urzędnicze</t>
  </si>
  <si>
    <t>Finanse publiczne i prawo finansowe</t>
  </si>
  <si>
    <t>5+2</t>
  </si>
  <si>
    <t>Prawo karne i prawo wykroczeń</t>
  </si>
  <si>
    <t>Legislacja administracyjna</t>
  </si>
  <si>
    <t>Instytucje i źródła prawa Unii Europejskiej</t>
  </si>
  <si>
    <t>2+1</t>
  </si>
  <si>
    <t>Logika prawnicza</t>
  </si>
  <si>
    <t>(2+1)</t>
  </si>
  <si>
    <t>Podstawy prawoznawstwa</t>
  </si>
  <si>
    <t>1+1+3</t>
  </si>
  <si>
    <t>Historia administracji</t>
  </si>
  <si>
    <t>3+1</t>
  </si>
  <si>
    <t>(3+1)</t>
  </si>
  <si>
    <t xml:space="preserve">Nauka o administracji </t>
  </si>
  <si>
    <t>Konstytucyjny system organów państwowych</t>
  </si>
  <si>
    <t>Prawo administracyjne</t>
  </si>
  <si>
    <t>2+2+5</t>
  </si>
  <si>
    <t>Postępowanie administracyjne</t>
  </si>
  <si>
    <t>Prawo gospodarcze</t>
  </si>
  <si>
    <t>Ochrona własności intelektualnej</t>
  </si>
  <si>
    <t>1+1</t>
  </si>
  <si>
    <t>Organizacja ochrony środowiska</t>
  </si>
  <si>
    <t>Prawo międzynarodowe publiczne</t>
  </si>
  <si>
    <t>Polityka bezpieczeństwa państwa</t>
  </si>
  <si>
    <t>Samorząd terytorialny</t>
  </si>
  <si>
    <t>Techniki negocjacji i mediacji w administracji</t>
  </si>
  <si>
    <t>Organizacja i zarządzanie w administracji publicznej</t>
  </si>
  <si>
    <t>4+1</t>
  </si>
  <si>
    <t>Komunikacja interpersonalna z elementami retoryki</t>
  </si>
  <si>
    <t>Ochrona danych osobowych i informacji niejawnych</t>
  </si>
  <si>
    <t>Metodyka sporządzania pism w administracji</t>
  </si>
  <si>
    <t>Kontrola w administracji</t>
  </si>
  <si>
    <t>1+2</t>
  </si>
  <si>
    <t>Organy ochrony prawnej</t>
  </si>
  <si>
    <t>Gospodarka nieruchomościami</t>
  </si>
  <si>
    <t>Administrowanie funduszami Unii Europejskiej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</si>
  <si>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</si>
  <si>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</si>
  <si>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</si>
  <si>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</si>
  <si>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</si>
  <si>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</si>
  <si>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Moduł przedmiotów specjalnościowych - Administracja w wymiarze sprawiedliwości</t>
  </si>
  <si>
    <t>Ustrój sądów powszechnych</t>
  </si>
  <si>
    <t>Organizacja i zakres działania sekretariatów i administracji sądowej</t>
  </si>
  <si>
    <t>Ustrój sądów administracyjnych</t>
  </si>
  <si>
    <t xml:space="preserve">Ustrój prokuratury
</t>
  </si>
  <si>
    <t>Postępowanie karne i organizacja systemu 
penitencjarnego</t>
  </si>
  <si>
    <t>Prawo rodzinne i opiekuńcze</t>
  </si>
  <si>
    <t>Ustrój i organizacja ksiąg wieczystych</t>
  </si>
  <si>
    <t>Prawo upadłościowe i naprawcze</t>
  </si>
  <si>
    <t>Rejestry sądowe</t>
  </si>
  <si>
    <t>Przysposobienie biblioteczne</t>
  </si>
  <si>
    <t>BHP</t>
  </si>
  <si>
    <t>Zestawienie godzin Bezpieczeństwo i porządek publiczny</t>
  </si>
  <si>
    <r>
      <rPr>
        <b/>
        <sz val="9"/>
        <rFont val="Times New Roman"/>
        <family val="1"/>
        <charset val="238"/>
      </rPr>
      <t>Razem</t>
    </r>
    <r>
      <rPr>
        <sz val="9"/>
        <rFont val="Times New Roman"/>
        <family val="1"/>
        <charset val="238"/>
      </rPr>
      <t>: 1790 (bez praktyk, bhp i przysp. bibl.)</t>
    </r>
  </si>
  <si>
    <t>Zestawienie godzin Administracja Publiczna</t>
  </si>
  <si>
    <r>
      <rPr>
        <b/>
        <sz val="9"/>
        <rFont val="Times New Roman"/>
        <family val="1"/>
        <charset val="238"/>
      </rPr>
      <t xml:space="preserve">Razem </t>
    </r>
    <r>
      <rPr>
        <sz val="9"/>
        <rFont val="Times New Roman"/>
        <family val="1"/>
        <charset val="238"/>
      </rPr>
      <t>1830 (bez praktyk, bhp i przysp. bibl.)</t>
    </r>
  </si>
  <si>
    <t>Promocja kultury fizycznej</t>
  </si>
  <si>
    <t>Praktyki zawodowe - 6 miesięcy</t>
  </si>
  <si>
    <t>6m</t>
  </si>
  <si>
    <t>4t</t>
  </si>
  <si>
    <t>Zajęcia</t>
  </si>
  <si>
    <t>Grupa zajęć ogólnych</t>
  </si>
  <si>
    <t>Grupa zajęć podstawowych</t>
  </si>
  <si>
    <t>Grupa zajęć kierukowych</t>
  </si>
  <si>
    <t>Grupa specjalistycznych zajęć zawodowych z zakresu: Administracja Publiczna</t>
  </si>
  <si>
    <t>Inne zajęcia</t>
  </si>
  <si>
    <t>2+1+3+1</t>
  </si>
  <si>
    <t>1+1+1+1</t>
  </si>
  <si>
    <t>2+2</t>
  </si>
  <si>
    <t>3+1+2+1</t>
  </si>
  <si>
    <t>2+1+1+1</t>
  </si>
  <si>
    <t>1+1+3+1</t>
  </si>
  <si>
    <t>2+1+2+1</t>
  </si>
  <si>
    <t>2+1+2+2</t>
  </si>
  <si>
    <t>Repetytorium dyplomowe</t>
  </si>
  <si>
    <t>1+0,5+2+0,5</t>
  </si>
  <si>
    <t>1+0,5+1+0,5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</si>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</sst>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28">
    <xf numFmtId="0" fontId="0" fillId="0" borderId="0" xfId="0"/>
    <xf numFmtId="0" fontId="0" fillId="0" borderId="0" xfId="0" applyAlignment="1">
      <alignment wrapText="1"/>
    </xf>
    <xf numFmtId="1" fontId="4" fillId="2" borderId="2" xfId="1" applyNumberFormat="1" applyFont="1" applyFill="1" applyBorder="1" applyAlignment="1">
      <alignment horizontal="center" vertical="top" textRotation="90" wrapText="1"/>
    </xf>
    <xf numFmtId="1" fontId="4" fillId="2" borderId="0" xfId="1" applyNumberFormat="1" applyFont="1" applyFill="1" applyBorder="1" applyAlignment="1">
      <alignment horizontal="center" vertical="top" textRotation="90" wrapText="1"/>
    </xf>
    <xf numFmtId="1" fontId="4" fillId="0" borderId="2" xfId="1" applyNumberFormat="1" applyFont="1" applyFill="1" applyBorder="1" applyAlignment="1">
      <alignment horizontal="center" vertical="top" wrapText="1"/>
    </xf>
    <xf numFmtId="1" fontId="4" fillId="0" borderId="24" xfId="1" applyNumberFormat="1" applyFont="1" applyFill="1" applyBorder="1" applyAlignment="1">
      <alignment horizontal="center" vertical="top" textRotation="90" wrapText="1"/>
    </xf>
    <xf numFmtId="1" fontId="4" fillId="0" borderId="0" xfId="1" applyNumberFormat="1" applyFont="1" applyFill="1" applyBorder="1" applyAlignment="1">
      <alignment horizontal="center" vertical="top" textRotation="90" wrapText="1"/>
    </xf>
    <xf numFmtId="1" fontId="4" fillId="4" borderId="0" xfId="1" applyNumberFormat="1" applyFont="1" applyFill="1" applyBorder="1" applyAlignment="1">
      <alignment horizontal="center" vertical="top" textRotation="90" wrapText="1"/>
    </xf>
    <xf numFmtId="0" fontId="0" fillId="4" borderId="0" xfId="0" applyFill="1" applyAlignment="1">
      <alignment textRotation="90"/>
    </xf>
    <xf numFmtId="1" fontId="4" fillId="0" borderId="33" xfId="1" applyNumberFormat="1" applyFont="1" applyFill="1" applyBorder="1" applyAlignment="1">
      <alignment horizontal="center" vertical="center"/>
    </xf>
    <xf numFmtId="1" fontId="4" fillId="6" borderId="34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 wrapText="1"/>
    </xf>
    <xf numFmtId="1" fontId="4" fillId="6" borderId="36" xfId="1" applyNumberFormat="1" applyFont="1" applyFill="1" applyBorder="1" applyAlignment="1">
      <alignment horizontal="center" vertical="center" wrapText="1"/>
    </xf>
    <xf numFmtId="1" fontId="4" fillId="6" borderId="37" xfId="1" applyNumberFormat="1" applyFont="1" applyFill="1" applyBorder="1" applyAlignment="1">
      <alignment horizontal="center" vertical="center" wrapText="1"/>
    </xf>
    <xf numFmtId="1" fontId="4" fillId="7" borderId="29" xfId="1" applyNumberFormat="1" applyFont="1" applyFill="1" applyBorder="1" applyAlignment="1">
      <alignment horizontal="center" vertical="center"/>
    </xf>
    <xf numFmtId="1" fontId="4" fillId="5" borderId="35" xfId="1" applyNumberFormat="1" applyFont="1" applyFill="1" applyBorder="1" applyAlignment="1">
      <alignment horizontal="center" vertical="center" wrapText="1"/>
    </xf>
    <xf numFmtId="1" fontId="7" fillId="6" borderId="35" xfId="1" applyNumberFormat="1" applyFont="1" applyFill="1" applyBorder="1" applyAlignment="1">
      <alignment horizontal="center" vertical="center"/>
    </xf>
    <xf numFmtId="1" fontId="7" fillId="5" borderId="35" xfId="1" applyNumberFormat="1" applyFont="1" applyFill="1" applyBorder="1" applyAlignment="1">
      <alignment horizontal="center" vertical="center"/>
    </xf>
    <xf numFmtId="1" fontId="7" fillId="7" borderId="29" xfId="1" applyNumberFormat="1" applyFont="1" applyFill="1" applyBorder="1" applyAlignment="1">
      <alignment horizontal="center" vertical="center"/>
    </xf>
    <xf numFmtId="1" fontId="4" fillId="6" borderId="40" xfId="1" applyNumberFormat="1" applyFont="1" applyFill="1" applyBorder="1" applyAlignment="1">
      <alignment horizontal="center" vertical="center" wrapText="1"/>
    </xf>
    <xf numFmtId="1" fontId="4" fillId="6" borderId="20" xfId="0" applyNumberFormat="1" applyFont="1" applyFill="1" applyBorder="1" applyAlignment="1">
      <alignment horizontal="left" vertical="center" wrapText="1"/>
    </xf>
    <xf numFmtId="1" fontId="4" fillId="6" borderId="42" xfId="1" applyNumberFormat="1" applyFont="1" applyFill="1" applyBorder="1" applyAlignment="1">
      <alignment horizontal="center" vertical="center" wrapText="1"/>
    </xf>
    <xf numFmtId="1" fontId="4" fillId="6" borderId="29" xfId="1" applyNumberFormat="1" applyFont="1" applyFill="1" applyBorder="1" applyAlignment="1">
      <alignment horizontal="center" vertical="center" wrapText="1"/>
    </xf>
    <xf numFmtId="1" fontId="4" fillId="5" borderId="29" xfId="1" applyNumberFormat="1" applyFont="1" applyFill="1" applyBorder="1" applyAlignment="1">
      <alignment horizontal="center" vertical="center" wrapText="1"/>
    </xf>
    <xf numFmtId="1" fontId="7" fillId="6" borderId="29" xfId="1" applyNumberFormat="1" applyFont="1" applyFill="1" applyBorder="1" applyAlignment="1">
      <alignment horizontal="center" vertical="center"/>
    </xf>
    <xf numFmtId="1" fontId="7" fillId="5" borderId="29" xfId="1" applyNumberFormat="1" applyFont="1" applyFill="1" applyBorder="1" applyAlignment="1">
      <alignment horizontal="center" vertical="center"/>
    </xf>
    <xf numFmtId="1" fontId="4" fillId="6" borderId="24" xfId="0" applyNumberFormat="1" applyFont="1" applyFill="1" applyBorder="1" applyAlignment="1">
      <alignment horizontal="left" vertical="center" wrapText="1"/>
    </xf>
    <xf numFmtId="1" fontId="4" fillId="6" borderId="44" xfId="1" applyNumberFormat="1" applyFont="1" applyFill="1" applyBorder="1" applyAlignment="1">
      <alignment horizontal="center" vertical="center" wrapText="1"/>
    </xf>
    <xf numFmtId="1" fontId="4" fillId="6" borderId="45" xfId="1" applyNumberFormat="1" applyFont="1" applyFill="1" applyBorder="1" applyAlignment="1">
      <alignment horizontal="center" vertical="center" wrapText="1"/>
    </xf>
    <xf numFmtId="1" fontId="7" fillId="6" borderId="46" xfId="1" applyNumberFormat="1" applyFont="1" applyFill="1" applyBorder="1" applyAlignment="1">
      <alignment horizontal="center" vertical="center"/>
    </xf>
    <xf numFmtId="1" fontId="7" fillId="5" borderId="46" xfId="1" applyNumberFormat="1" applyFont="1" applyFill="1" applyBorder="1" applyAlignment="1">
      <alignment horizontal="center" vertical="center"/>
    </xf>
    <xf numFmtId="1" fontId="4" fillId="6" borderId="46" xfId="1" applyNumberFormat="1" applyFont="1" applyFill="1" applyBorder="1" applyAlignment="1">
      <alignment horizontal="center" vertical="center" wrapText="1"/>
    </xf>
    <xf numFmtId="1" fontId="4" fillId="5" borderId="46" xfId="1" applyNumberFormat="1" applyFont="1" applyFill="1" applyBorder="1" applyAlignment="1">
      <alignment horizontal="center" vertical="center" wrapText="1"/>
    </xf>
    <xf numFmtId="1" fontId="5" fillId="0" borderId="25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5" fillId="0" borderId="27" xfId="1" applyNumberFormat="1" applyFont="1" applyFill="1" applyBorder="1" applyAlignment="1">
      <alignment horizontal="center" vertical="center" wrapText="1"/>
    </xf>
    <xf numFmtId="1" fontId="7" fillId="0" borderId="47" xfId="1" applyNumberFormat="1" applyFont="1" applyFill="1" applyBorder="1" applyAlignment="1">
      <alignment horizontal="center" vertical="center"/>
    </xf>
    <xf numFmtId="1" fontId="8" fillId="8" borderId="28" xfId="1" applyNumberFormat="1" applyFont="1" applyFill="1" applyBorder="1" applyAlignment="1">
      <alignment horizontal="center" vertical="center"/>
    </xf>
    <xf numFmtId="1" fontId="8" fillId="6" borderId="28" xfId="1" applyNumberFormat="1" applyFont="1" applyFill="1" applyBorder="1" applyAlignment="1">
      <alignment horizontal="center" vertical="center"/>
    </xf>
    <xf numFmtId="1" fontId="8" fillId="5" borderId="28" xfId="1" applyNumberFormat="1" applyFont="1" applyFill="1" applyBorder="1" applyAlignment="1">
      <alignment horizontal="center" vertical="center"/>
    </xf>
    <xf numFmtId="1" fontId="8" fillId="7" borderId="28" xfId="1" applyNumberFormat="1" applyFont="1" applyFill="1" applyBorder="1" applyAlignment="1">
      <alignment horizontal="center" vertical="center"/>
    </xf>
    <xf numFmtId="1" fontId="4" fillId="6" borderId="33" xfId="1" applyNumberFormat="1" applyFont="1" applyFill="1" applyBorder="1" applyAlignment="1">
      <alignment horizontal="center" vertical="center"/>
    </xf>
    <xf numFmtId="1" fontId="4" fillId="6" borderId="49" xfId="1" applyNumberFormat="1" applyFont="1" applyFill="1" applyBorder="1" applyAlignment="1">
      <alignment horizontal="center" vertical="center" wrapText="1"/>
    </xf>
    <xf numFmtId="1" fontId="4" fillId="6" borderId="36" xfId="1" applyNumberFormat="1" applyFont="1" applyFill="1" applyBorder="1" applyAlignment="1">
      <alignment horizontal="center" vertical="center"/>
    </xf>
    <xf numFmtId="1" fontId="4" fillId="6" borderId="18" xfId="1" applyNumberFormat="1" applyFont="1" applyFill="1" applyBorder="1" applyAlignment="1">
      <alignment horizontal="center" vertical="center" wrapText="1"/>
    </xf>
    <xf numFmtId="1" fontId="4" fillId="6" borderId="50" xfId="1" applyNumberFormat="1" applyFont="1" applyFill="1" applyBorder="1" applyAlignment="1">
      <alignment horizontal="center" vertical="center"/>
    </xf>
    <xf numFmtId="1" fontId="4" fillId="6" borderId="21" xfId="0" applyNumberFormat="1" applyFont="1" applyFill="1" applyBorder="1" applyAlignment="1">
      <alignment horizontal="left" vertical="center" wrapText="1"/>
    </xf>
    <xf numFmtId="1" fontId="4" fillId="6" borderId="51" xfId="1" applyNumberFormat="1" applyFont="1" applyFill="1" applyBorder="1" applyAlignment="1">
      <alignment horizontal="center" vertical="center"/>
    </xf>
    <xf numFmtId="1" fontId="4" fillId="6" borderId="43" xfId="1" applyNumberFormat="1" applyFont="1" applyFill="1" applyBorder="1" applyAlignment="1">
      <alignment horizontal="center" vertical="center"/>
    </xf>
    <xf numFmtId="1" fontId="4" fillId="7" borderId="20" xfId="1" applyNumberFormat="1" applyFont="1" applyFill="1" applyBorder="1" applyAlignment="1">
      <alignment horizontal="center" vertical="center"/>
    </xf>
    <xf numFmtId="1" fontId="4" fillId="6" borderId="54" xfId="1" applyNumberFormat="1" applyFont="1" applyFill="1" applyBorder="1" applyAlignment="1">
      <alignment horizontal="center" vertical="center"/>
    </xf>
    <xf numFmtId="1" fontId="4" fillId="6" borderId="55" xfId="1" applyNumberFormat="1" applyFont="1" applyFill="1" applyBorder="1" applyAlignment="1">
      <alignment horizontal="center" vertical="center" wrapText="1"/>
    </xf>
    <xf numFmtId="1" fontId="4" fillId="6" borderId="56" xfId="1" applyNumberFormat="1" applyFont="1" applyFill="1" applyBorder="1" applyAlignment="1">
      <alignment horizontal="center" vertical="center" wrapText="1"/>
    </xf>
    <xf numFmtId="1" fontId="4" fillId="5" borderId="56" xfId="1" applyNumberFormat="1" applyFont="1" applyFill="1" applyBorder="1" applyAlignment="1">
      <alignment horizontal="center" vertical="center" wrapText="1"/>
    </xf>
    <xf numFmtId="1" fontId="4" fillId="6" borderId="30" xfId="1" applyNumberFormat="1" applyFont="1" applyFill="1" applyBorder="1" applyAlignment="1">
      <alignment horizontal="center" vertical="center"/>
    </xf>
    <xf numFmtId="1" fontId="4" fillId="7" borderId="24" xfId="1" applyNumberFormat="1" applyFont="1" applyFill="1" applyBorder="1" applyAlignment="1">
      <alignment horizontal="center" vertical="center"/>
    </xf>
    <xf numFmtId="1" fontId="5" fillId="9" borderId="58" xfId="1" applyNumberFormat="1" applyFont="1" applyFill="1" applyBorder="1" applyAlignment="1">
      <alignment horizontal="center" vertical="center" wrapText="1"/>
    </xf>
    <xf numFmtId="1" fontId="5" fillId="9" borderId="59" xfId="1" applyNumberFormat="1" applyFont="1" applyFill="1" applyBorder="1" applyAlignment="1">
      <alignment horizontal="center" vertical="center" wrapText="1"/>
    </xf>
    <xf numFmtId="1" fontId="5" fillId="9" borderId="60" xfId="1" applyNumberFormat="1" applyFont="1" applyFill="1" applyBorder="1" applyAlignment="1">
      <alignment horizontal="center" vertical="center" wrapText="1"/>
    </xf>
    <xf numFmtId="1" fontId="5" fillId="6" borderId="59" xfId="1" applyNumberFormat="1" applyFont="1" applyFill="1" applyBorder="1" applyAlignment="1">
      <alignment horizontal="center" vertical="center" wrapText="1"/>
    </xf>
    <xf numFmtId="1" fontId="5" fillId="5" borderId="59" xfId="1" applyNumberFormat="1" applyFont="1" applyFill="1" applyBorder="1" applyAlignment="1">
      <alignment horizontal="center" vertical="center" wrapText="1"/>
    </xf>
    <xf numFmtId="1" fontId="5" fillId="0" borderId="60" xfId="1" applyNumberFormat="1" applyFont="1" applyFill="1" applyBorder="1" applyAlignment="1">
      <alignment horizontal="center" vertical="center" wrapText="1"/>
    </xf>
    <xf numFmtId="1" fontId="4" fillId="7" borderId="29" xfId="1" applyNumberFormat="1" applyFont="1" applyFill="1" applyBorder="1" applyAlignment="1">
      <alignment horizontal="center" vertical="center" wrapText="1"/>
    </xf>
    <xf numFmtId="1" fontId="4" fillId="7" borderId="17" xfId="1" applyNumberFormat="1" applyFont="1" applyFill="1" applyBorder="1" applyAlignment="1">
      <alignment horizontal="center" vertical="center"/>
    </xf>
    <xf numFmtId="1" fontId="4" fillId="7" borderId="39" xfId="1" applyNumberFormat="1" applyFont="1" applyFill="1" applyBorder="1" applyAlignment="1">
      <alignment horizontal="center" vertical="center"/>
    </xf>
    <xf numFmtId="1" fontId="4" fillId="6" borderId="29" xfId="1" applyNumberFormat="1" applyFont="1" applyFill="1" applyBorder="1" applyAlignment="1">
      <alignment horizontal="center" vertical="center"/>
    </xf>
    <xf numFmtId="1" fontId="4" fillId="5" borderId="29" xfId="1" applyNumberFormat="1" applyFont="1" applyFill="1" applyBorder="1" applyAlignment="1">
      <alignment horizontal="center" vertical="center"/>
    </xf>
    <xf numFmtId="0" fontId="0" fillId="6" borderId="0" xfId="0" applyFill="1"/>
    <xf numFmtId="1" fontId="5" fillId="8" borderId="26" xfId="1" applyNumberFormat="1" applyFont="1" applyFill="1" applyBorder="1" applyAlignment="1">
      <alignment horizontal="center" vertical="center" wrapText="1"/>
    </xf>
    <xf numFmtId="1" fontId="5" fillId="6" borderId="26" xfId="1" applyNumberFormat="1" applyFont="1" applyFill="1" applyBorder="1" applyAlignment="1">
      <alignment horizontal="center" vertical="center" wrapText="1"/>
    </xf>
    <xf numFmtId="1" fontId="5" fillId="5" borderId="26" xfId="1" applyNumberFormat="1" applyFont="1" applyFill="1" applyBorder="1" applyAlignment="1">
      <alignment horizontal="center" vertical="center" wrapText="1"/>
    </xf>
    <xf numFmtId="1" fontId="5" fillId="0" borderId="64" xfId="1" applyNumberFormat="1" applyFont="1" applyFill="1" applyBorder="1" applyAlignment="1">
      <alignment horizontal="center" vertical="center" wrapText="1"/>
    </xf>
    <xf numFmtId="1" fontId="4" fillId="6" borderId="48" xfId="1" applyNumberFormat="1" applyFont="1" applyFill="1" applyBorder="1" applyAlignment="1">
      <alignment horizontal="left" vertical="center" wrapText="1"/>
    </xf>
    <xf numFmtId="1" fontId="4" fillId="7" borderId="48" xfId="1" applyNumberFormat="1" applyFont="1" applyFill="1" applyBorder="1" applyAlignment="1">
      <alignment horizontal="center" vertical="center"/>
    </xf>
    <xf numFmtId="1" fontId="4" fillId="0" borderId="29" xfId="1" applyNumberFormat="1" applyFont="1" applyFill="1" applyBorder="1" applyAlignment="1">
      <alignment horizontal="center" vertical="center" wrapText="1"/>
    </xf>
    <xf numFmtId="1" fontId="4" fillId="7" borderId="33" xfId="1" applyNumberFormat="1" applyFont="1" applyFill="1" applyBorder="1" applyAlignment="1">
      <alignment horizontal="center" vertical="center"/>
    </xf>
    <xf numFmtId="1" fontId="7" fillId="7" borderId="17" xfId="1" applyNumberFormat="1" applyFont="1" applyFill="1" applyBorder="1" applyAlignment="1">
      <alignment horizontal="center" vertical="center"/>
    </xf>
    <xf numFmtId="1" fontId="7" fillId="7" borderId="48" xfId="1" applyNumberFormat="1" applyFont="1" applyFill="1" applyBorder="1" applyAlignment="1">
      <alignment horizontal="center" vertical="center"/>
    </xf>
    <xf numFmtId="1" fontId="7" fillId="7" borderId="39" xfId="1" applyNumberFormat="1" applyFont="1" applyFill="1" applyBorder="1" applyAlignment="1">
      <alignment horizontal="center" vertical="center"/>
    </xf>
    <xf numFmtId="1" fontId="7" fillId="7" borderId="65" xfId="1" applyNumberFormat="1" applyFont="1" applyFill="1" applyBorder="1" applyAlignment="1">
      <alignment horizontal="center" vertical="center"/>
    </xf>
    <xf numFmtId="1" fontId="4" fillId="0" borderId="50" xfId="1" applyNumberFormat="1" applyFont="1" applyFill="1" applyBorder="1" applyAlignment="1">
      <alignment horizontal="center" vertical="center"/>
    </xf>
    <xf numFmtId="1" fontId="4" fillId="7" borderId="50" xfId="1" applyNumberFormat="1" applyFont="1" applyFill="1" applyBorder="1" applyAlignment="1">
      <alignment horizontal="center" vertical="center"/>
    </xf>
    <xf numFmtId="1" fontId="4" fillId="7" borderId="22" xfId="1" applyNumberFormat="1" applyFont="1" applyFill="1" applyBorder="1" applyAlignment="1">
      <alignment horizontal="center" vertical="center"/>
    </xf>
    <xf numFmtId="1" fontId="4" fillId="7" borderId="23" xfId="1" applyNumberFormat="1" applyFont="1" applyFill="1" applyBorder="1" applyAlignment="1">
      <alignment horizontal="center" vertical="center"/>
    </xf>
    <xf numFmtId="1" fontId="7" fillId="7" borderId="20" xfId="1" applyNumberFormat="1" applyFont="1" applyFill="1" applyBorder="1" applyAlignment="1">
      <alignment horizontal="center" vertical="center"/>
    </xf>
    <xf numFmtId="1" fontId="7" fillId="7" borderId="24" xfId="1" applyNumberFormat="1" applyFont="1" applyFill="1" applyBorder="1" applyAlignment="1">
      <alignment horizontal="center" vertical="center"/>
    </xf>
    <xf numFmtId="1" fontId="7" fillId="7" borderId="53" xfId="1" applyNumberFormat="1" applyFont="1" applyFill="1" applyBorder="1" applyAlignment="1">
      <alignment horizontal="center" vertical="center"/>
    </xf>
    <xf numFmtId="1" fontId="4" fillId="6" borderId="21" xfId="1" applyNumberFormat="1" applyFont="1" applyFill="1" applyBorder="1" applyAlignment="1">
      <alignment horizontal="left" vertical="center" wrapText="1"/>
    </xf>
    <xf numFmtId="1" fontId="5" fillId="8" borderId="59" xfId="1" applyNumberFormat="1" applyFont="1" applyFill="1" applyBorder="1" applyAlignment="1">
      <alignment horizontal="center" vertical="center" wrapText="1"/>
    </xf>
    <xf numFmtId="1" fontId="5" fillId="0" borderId="59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center" vertical="center" wrapText="1"/>
    </xf>
    <xf numFmtId="1" fontId="4" fillId="7" borderId="66" xfId="1" applyNumberFormat="1" applyFont="1" applyFill="1" applyBorder="1" applyAlignment="1">
      <alignment horizontal="center" vertical="center"/>
    </xf>
    <xf numFmtId="1" fontId="7" fillId="6" borderId="37" xfId="1" applyNumberFormat="1" applyFont="1" applyFill="1" applyBorder="1" applyAlignment="1">
      <alignment horizontal="center" vertical="center"/>
    </xf>
    <xf numFmtId="1" fontId="7" fillId="6" borderId="65" xfId="0" applyNumberFormat="1" applyFont="1" applyFill="1" applyBorder="1" applyAlignment="1">
      <alignment horizontal="left" vertical="center" wrapText="1"/>
    </xf>
    <xf numFmtId="1" fontId="4" fillId="6" borderId="38" xfId="1" applyNumberFormat="1" applyFont="1" applyFill="1" applyBorder="1" applyAlignment="1">
      <alignment horizontal="center" vertical="center"/>
    </xf>
    <xf numFmtId="1" fontId="4" fillId="6" borderId="20" xfId="1" applyNumberFormat="1" applyFont="1" applyFill="1" applyBorder="1" applyAlignment="1">
      <alignment horizontal="center" vertical="center" wrapText="1"/>
    </xf>
    <xf numFmtId="1" fontId="4" fillId="7" borderId="51" xfId="1" applyNumberFormat="1" applyFont="1" applyFill="1" applyBorder="1" applyAlignment="1">
      <alignment horizontal="center" vertical="center"/>
    </xf>
    <xf numFmtId="1" fontId="7" fillId="6" borderId="42" xfId="1" applyNumberFormat="1" applyFont="1" applyFill="1" applyBorder="1" applyAlignment="1">
      <alignment horizontal="center" vertical="center"/>
    </xf>
    <xf numFmtId="1" fontId="7" fillId="6" borderId="21" xfId="0" applyNumberFormat="1" applyFont="1" applyFill="1" applyBorder="1" applyAlignment="1">
      <alignment horizontal="left" vertical="center" wrapText="1"/>
    </xf>
    <xf numFmtId="1" fontId="4" fillId="7" borderId="0" xfId="1" applyNumberFormat="1" applyFont="1" applyFill="1" applyBorder="1" applyAlignment="1">
      <alignment horizontal="center" vertical="center"/>
    </xf>
    <xf numFmtId="1" fontId="4" fillId="6" borderId="24" xfId="1" applyNumberFormat="1" applyFont="1" applyFill="1" applyBorder="1" applyAlignment="1">
      <alignment horizontal="center" vertical="center" wrapText="1"/>
    </xf>
    <xf numFmtId="1" fontId="7" fillId="7" borderId="21" xfId="1" applyNumberFormat="1" applyFont="1" applyFill="1" applyBorder="1" applyAlignment="1">
      <alignment horizontal="center" vertical="center"/>
    </xf>
    <xf numFmtId="1" fontId="4" fillId="6" borderId="22" xfId="1" applyNumberFormat="1" applyFont="1" applyFill="1" applyBorder="1" applyAlignment="1">
      <alignment horizontal="center" vertical="center"/>
    </xf>
    <xf numFmtId="1" fontId="4" fillId="6" borderId="53" xfId="0" applyNumberFormat="1" applyFont="1" applyFill="1" applyBorder="1" applyAlignment="1">
      <alignment horizontal="left" vertical="center" wrapText="1"/>
    </xf>
    <xf numFmtId="1" fontId="4" fillId="6" borderId="19" xfId="1" applyNumberFormat="1" applyFont="1" applyFill="1" applyBorder="1" applyAlignment="1">
      <alignment horizontal="center" vertical="center" wrapText="1"/>
    </xf>
    <xf numFmtId="1" fontId="4" fillId="6" borderId="8" xfId="1" applyNumberFormat="1" applyFont="1" applyFill="1" applyBorder="1" applyAlignment="1">
      <alignment horizontal="center" vertical="center" wrapText="1"/>
    </xf>
    <xf numFmtId="1" fontId="4" fillId="6" borderId="67" xfId="1" applyNumberFormat="1" applyFont="1" applyFill="1" applyBorder="1" applyAlignment="1">
      <alignment horizontal="center" vertical="center" wrapText="1"/>
    </xf>
    <xf numFmtId="1" fontId="4" fillId="7" borderId="3" xfId="1" applyNumberFormat="1" applyFont="1" applyFill="1" applyBorder="1" applyAlignment="1">
      <alignment horizontal="center" vertical="center"/>
    </xf>
    <xf numFmtId="1" fontId="7" fillId="5" borderId="56" xfId="1" applyNumberFormat="1" applyFont="1" applyFill="1" applyBorder="1" applyAlignment="1">
      <alignment horizontal="center" vertical="center"/>
    </xf>
    <xf numFmtId="1" fontId="7" fillId="6" borderId="31" xfId="1" applyNumberFormat="1" applyFont="1" applyFill="1" applyBorder="1" applyAlignment="1">
      <alignment horizontal="center" vertical="center"/>
    </xf>
    <xf numFmtId="1" fontId="5" fillId="9" borderId="61" xfId="1" applyNumberFormat="1" applyFont="1" applyFill="1" applyBorder="1" applyAlignment="1">
      <alignment horizontal="center" vertical="center" wrapText="1"/>
    </xf>
    <xf numFmtId="1" fontId="5" fillId="8" borderId="60" xfId="1" applyNumberFormat="1" applyFont="1" applyFill="1" applyBorder="1" applyAlignment="1">
      <alignment horizontal="center" vertical="center" wrapText="1"/>
    </xf>
    <xf numFmtId="1" fontId="5" fillId="8" borderId="63" xfId="1" applyNumberFormat="1" applyFont="1" applyFill="1" applyBorder="1" applyAlignment="1">
      <alignment horizontal="center" vertical="center" wrapText="1"/>
    </xf>
    <xf numFmtId="1" fontId="7" fillId="6" borderId="10" xfId="1" applyNumberFormat="1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left" vertical="center" wrapText="1"/>
    </xf>
    <xf numFmtId="1" fontId="7" fillId="0" borderId="29" xfId="1" applyNumberFormat="1" applyFont="1" applyFill="1" applyBorder="1" applyAlignment="1">
      <alignment horizontal="center" vertical="center"/>
    </xf>
    <xf numFmtId="1" fontId="7" fillId="6" borderId="50" xfId="1" applyNumberFormat="1" applyFont="1" applyFill="1" applyBorder="1" applyAlignment="1">
      <alignment horizontal="center" vertical="center"/>
    </xf>
    <xf numFmtId="1" fontId="4" fillId="6" borderId="68" xfId="1" applyNumberFormat="1" applyFont="1" applyFill="1" applyBorder="1" applyAlignment="1">
      <alignment horizontal="center" vertical="center" wrapText="1"/>
    </xf>
    <xf numFmtId="1" fontId="4" fillId="6" borderId="16" xfId="1" applyNumberFormat="1" applyFont="1" applyFill="1" applyBorder="1" applyAlignment="1">
      <alignment horizontal="center" vertical="center" wrapText="1"/>
    </xf>
    <xf numFmtId="1" fontId="4" fillId="6" borderId="0" xfId="1" applyNumberFormat="1" applyFont="1" applyFill="1" applyBorder="1" applyAlignment="1">
      <alignment horizontal="left" vertical="center" wrapText="1"/>
    </xf>
    <xf numFmtId="1" fontId="5" fillId="6" borderId="56" xfId="1" applyNumberFormat="1" applyFont="1" applyFill="1" applyBorder="1" applyAlignment="1">
      <alignment horizontal="center" vertical="center" wrapText="1"/>
    </xf>
    <xf numFmtId="1" fontId="7" fillId="6" borderId="56" xfId="1" applyNumberFormat="1" applyFont="1" applyFill="1" applyBorder="1" applyAlignment="1">
      <alignment horizontal="center" vertical="center"/>
    </xf>
    <xf numFmtId="1" fontId="7" fillId="0" borderId="56" xfId="1" applyNumberFormat="1" applyFont="1" applyFill="1" applyBorder="1" applyAlignment="1">
      <alignment horizontal="center" vertical="center"/>
    </xf>
    <xf numFmtId="1" fontId="8" fillId="0" borderId="59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 wrapText="1"/>
    </xf>
    <xf numFmtId="0" fontId="7" fillId="0" borderId="58" xfId="1" applyFont="1" applyBorder="1" applyAlignment="1">
      <alignment horizontal="center" vertical="center"/>
    </xf>
    <xf numFmtId="0" fontId="7" fillId="0" borderId="59" xfId="1" applyFont="1" applyBorder="1" applyAlignment="1">
      <alignment horizontal="center" vertical="center" wrapText="1"/>
    </xf>
    <xf numFmtId="1" fontId="5" fillId="10" borderId="59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1" fontId="4" fillId="0" borderId="29" xfId="1" applyNumberFormat="1" applyFont="1" applyFill="1" applyBorder="1" applyAlignment="1">
      <alignment horizontal="center" vertical="center"/>
    </xf>
    <xf numFmtId="1" fontId="4" fillId="0" borderId="54" xfId="1" applyNumberFormat="1" applyFont="1" applyFill="1" applyBorder="1" applyAlignment="1">
      <alignment horizontal="center" vertical="center"/>
    </xf>
    <xf numFmtId="1" fontId="5" fillId="0" borderId="41" xfId="1" applyNumberFormat="1" applyFont="1" applyFill="1" applyBorder="1" applyAlignment="1">
      <alignment horizontal="center" vertical="center" wrapText="1"/>
    </xf>
    <xf numFmtId="1" fontId="4" fillId="6" borderId="66" xfId="1" applyNumberFormat="1" applyFont="1" applyFill="1" applyBorder="1" applyAlignment="1">
      <alignment horizontal="center" vertical="center"/>
    </xf>
    <xf numFmtId="1" fontId="4" fillId="6" borderId="70" xfId="1" applyNumberFormat="1" applyFont="1" applyFill="1" applyBorder="1" applyAlignment="1">
      <alignment horizontal="center" vertical="center"/>
    </xf>
    <xf numFmtId="1" fontId="7" fillId="6" borderId="51" xfId="1" applyNumberFormat="1" applyFont="1" applyFill="1" applyBorder="1" applyAlignment="1">
      <alignment horizontal="center" vertical="center"/>
    </xf>
    <xf numFmtId="1" fontId="7" fillId="6" borderId="23" xfId="1" applyNumberFormat="1" applyFont="1" applyFill="1" applyBorder="1" applyAlignment="1">
      <alignment horizontal="center" vertical="center"/>
    </xf>
    <xf numFmtId="1" fontId="7" fillId="6" borderId="71" xfId="1" applyNumberFormat="1" applyFont="1" applyFill="1" applyBorder="1" applyAlignment="1">
      <alignment horizontal="center" vertical="center"/>
    </xf>
    <xf numFmtId="1" fontId="4" fillId="7" borderId="34" xfId="1" applyNumberFormat="1" applyFont="1" applyFill="1" applyBorder="1" applyAlignment="1">
      <alignment horizontal="center" vertical="center"/>
    </xf>
    <xf numFmtId="1" fontId="4" fillId="7" borderId="35" xfId="1" applyNumberFormat="1" applyFont="1" applyFill="1" applyBorder="1" applyAlignment="1">
      <alignment horizontal="center" vertical="center"/>
    </xf>
    <xf numFmtId="1" fontId="4" fillId="0" borderId="35" xfId="1" applyNumberFormat="1" applyFont="1" applyFill="1" applyBorder="1" applyAlignment="1">
      <alignment horizontal="center" vertical="center"/>
    </xf>
    <xf numFmtId="1" fontId="7" fillId="0" borderId="35" xfId="1" applyNumberFormat="1" applyFont="1" applyFill="1" applyBorder="1" applyAlignment="1">
      <alignment horizontal="center" vertical="center"/>
    </xf>
    <xf numFmtId="1" fontId="7" fillId="7" borderId="35" xfId="1" applyNumberFormat="1" applyFont="1" applyFill="1" applyBorder="1" applyAlignment="1">
      <alignment horizontal="center" vertical="center"/>
    </xf>
    <xf numFmtId="0" fontId="0" fillId="7" borderId="37" xfId="0" applyFill="1" applyBorder="1"/>
    <xf numFmtId="1" fontId="4" fillId="7" borderId="68" xfId="1" applyNumberFormat="1" applyFont="1" applyFill="1" applyBorder="1" applyAlignment="1">
      <alignment horizontal="center" vertical="center"/>
    </xf>
    <xf numFmtId="0" fontId="0" fillId="7" borderId="42" xfId="0" applyFill="1" applyBorder="1"/>
    <xf numFmtId="1" fontId="7" fillId="7" borderId="68" xfId="1" applyNumberFormat="1" applyFont="1" applyFill="1" applyBorder="1" applyAlignment="1">
      <alignment horizontal="center" vertical="center"/>
    </xf>
    <xf numFmtId="1" fontId="7" fillId="7" borderId="69" xfId="1" applyNumberFormat="1" applyFont="1" applyFill="1" applyBorder="1" applyAlignment="1">
      <alignment horizontal="center" vertical="center"/>
    </xf>
    <xf numFmtId="1" fontId="7" fillId="7" borderId="46" xfId="1" applyNumberFormat="1" applyFont="1" applyFill="1" applyBorder="1" applyAlignment="1">
      <alignment horizontal="center" vertical="center"/>
    </xf>
    <xf numFmtId="1" fontId="7" fillId="0" borderId="46" xfId="1" applyNumberFormat="1" applyFont="1" applyFill="1" applyBorder="1" applyAlignment="1">
      <alignment horizontal="center" vertical="center"/>
    </xf>
    <xf numFmtId="1" fontId="4" fillId="0" borderId="46" xfId="1" applyNumberFormat="1" applyFont="1" applyFill="1" applyBorder="1" applyAlignment="1">
      <alignment horizontal="center" vertical="center"/>
    </xf>
    <xf numFmtId="1" fontId="4" fillId="7" borderId="46" xfId="1" applyNumberFormat="1" applyFont="1" applyFill="1" applyBorder="1" applyAlignment="1">
      <alignment horizontal="center" vertical="center"/>
    </xf>
    <xf numFmtId="0" fontId="0" fillId="7" borderId="45" xfId="0" applyFill="1" applyBorder="1"/>
    <xf numFmtId="1" fontId="5" fillId="8" borderId="41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/>
    </xf>
    <xf numFmtId="1" fontId="4" fillId="6" borderId="46" xfId="1" applyNumberFormat="1" applyFont="1" applyFill="1" applyBorder="1" applyAlignment="1">
      <alignment horizontal="center" vertical="center"/>
    </xf>
    <xf numFmtId="1" fontId="4" fillId="7" borderId="72" xfId="1" applyNumberFormat="1" applyFont="1" applyFill="1" applyBorder="1" applyAlignment="1">
      <alignment horizontal="center" vertical="center"/>
    </xf>
    <xf numFmtId="1" fontId="4" fillId="7" borderId="56" xfId="1" applyNumberFormat="1" applyFont="1" applyFill="1" applyBorder="1" applyAlignment="1">
      <alignment horizontal="center" vertical="center"/>
    </xf>
    <xf numFmtId="1" fontId="4" fillId="6" borderId="56" xfId="1" applyNumberFormat="1" applyFont="1" applyFill="1" applyBorder="1" applyAlignment="1">
      <alignment horizontal="center" vertical="center"/>
    </xf>
    <xf numFmtId="1" fontId="7" fillId="7" borderId="56" xfId="1" applyNumberFormat="1" applyFont="1" applyFill="1" applyBorder="1" applyAlignment="1">
      <alignment horizontal="center" vertical="center"/>
    </xf>
    <xf numFmtId="1" fontId="5" fillId="0" borderId="62" xfId="1" applyNumberFormat="1" applyFont="1" applyFill="1" applyBorder="1" applyAlignment="1">
      <alignment horizontal="center" vertical="center" wrapText="1"/>
    </xf>
    <xf numFmtId="1" fontId="4" fillId="7" borderId="35" xfId="1" applyNumberFormat="1" applyFont="1" applyFill="1" applyBorder="1" applyAlignment="1">
      <alignment horizontal="center" vertical="center" wrapText="1"/>
    </xf>
    <xf numFmtId="1" fontId="4" fillId="5" borderId="46" xfId="1" applyNumberFormat="1" applyFont="1" applyFill="1" applyBorder="1" applyAlignment="1">
      <alignment horizontal="center" vertical="center"/>
    </xf>
    <xf numFmtId="1" fontId="4" fillId="6" borderId="18" xfId="1" applyNumberFormat="1" applyFont="1" applyFill="1" applyBorder="1" applyAlignment="1">
      <alignment horizontal="center" vertical="center"/>
    </xf>
    <xf numFmtId="1" fontId="4" fillId="6" borderId="52" xfId="1" applyNumberFormat="1" applyFont="1" applyFill="1" applyBorder="1" applyAlignment="1">
      <alignment horizontal="center" vertical="center"/>
    </xf>
    <xf numFmtId="1" fontId="4" fillId="6" borderId="57" xfId="1" applyNumberFormat="1" applyFont="1" applyFill="1" applyBorder="1" applyAlignment="1">
      <alignment horizontal="center" vertical="center"/>
    </xf>
    <xf numFmtId="1" fontId="5" fillId="9" borderId="25" xfId="1" applyNumberFormat="1" applyFont="1" applyFill="1" applyBorder="1" applyAlignment="1">
      <alignment horizontal="center" vertical="center" wrapText="1"/>
    </xf>
    <xf numFmtId="1" fontId="5" fillId="9" borderId="26" xfId="1" applyNumberFormat="1" applyFont="1" applyFill="1" applyBorder="1" applyAlignment="1">
      <alignment horizontal="center" vertical="center" wrapText="1"/>
    </xf>
    <xf numFmtId="1" fontId="5" fillId="9" borderId="64" xfId="1" applyNumberFormat="1" applyFont="1" applyFill="1" applyBorder="1" applyAlignment="1">
      <alignment horizontal="center" vertical="center" wrapText="1"/>
    </xf>
    <xf numFmtId="1" fontId="5" fillId="9" borderId="27" xfId="1" applyNumberFormat="1" applyFont="1" applyFill="1" applyBorder="1" applyAlignment="1">
      <alignment horizontal="center" vertical="center" wrapText="1"/>
    </xf>
    <xf numFmtId="1" fontId="4" fillId="0" borderId="35" xfId="1" applyNumberFormat="1" applyFont="1" applyFill="1" applyBorder="1" applyAlignment="1">
      <alignment horizontal="center" vertical="center" wrapText="1"/>
    </xf>
    <xf numFmtId="1" fontId="7" fillId="7" borderId="37" xfId="1" applyNumberFormat="1" applyFont="1" applyFill="1" applyBorder="1" applyAlignment="1">
      <alignment horizontal="center" vertical="center"/>
    </xf>
    <xf numFmtId="1" fontId="7" fillId="7" borderId="42" xfId="1" applyNumberFormat="1" applyFont="1" applyFill="1" applyBorder="1" applyAlignment="1">
      <alignment horizontal="center" vertical="center"/>
    </xf>
    <xf numFmtId="1" fontId="7" fillId="7" borderId="45" xfId="1" applyNumberFormat="1" applyFont="1" applyFill="1" applyBorder="1" applyAlignment="1">
      <alignment horizontal="center" vertical="center"/>
    </xf>
    <xf numFmtId="1" fontId="4" fillId="6" borderId="72" xfId="1" applyNumberFormat="1" applyFont="1" applyFill="1" applyBorder="1" applyAlignment="1">
      <alignment horizontal="center" vertical="center" wrapText="1"/>
    </xf>
    <xf numFmtId="1" fontId="4" fillId="0" borderId="56" xfId="1" applyNumberFormat="1" applyFont="1" applyFill="1" applyBorder="1" applyAlignment="1">
      <alignment horizontal="center" vertical="center"/>
    </xf>
    <xf numFmtId="1" fontId="4" fillId="0" borderId="56" xfId="1" applyNumberFormat="1" applyFont="1" applyFill="1" applyBorder="1" applyAlignment="1">
      <alignment horizontal="center" vertical="center" wrapText="1"/>
    </xf>
    <xf numFmtId="1" fontId="4" fillId="7" borderId="56" xfId="1" applyNumberFormat="1" applyFont="1" applyFill="1" applyBorder="1" applyAlignment="1">
      <alignment horizontal="center" vertical="center" wrapText="1"/>
    </xf>
    <xf numFmtId="1" fontId="5" fillId="7" borderId="56" xfId="1" applyNumberFormat="1" applyFont="1" applyFill="1" applyBorder="1" applyAlignment="1">
      <alignment horizontal="center" vertical="center" wrapText="1"/>
    </xf>
    <xf numFmtId="1" fontId="8" fillId="8" borderId="59" xfId="1" applyNumberFormat="1" applyFont="1" applyFill="1" applyBorder="1" applyAlignment="1">
      <alignment horizontal="center" vertical="center"/>
    </xf>
    <xf numFmtId="1" fontId="8" fillId="8" borderId="63" xfId="1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left" vertical="center" wrapText="1"/>
    </xf>
    <xf numFmtId="1" fontId="4" fillId="0" borderId="20" xfId="0" applyNumberFormat="1" applyFont="1" applyFill="1" applyBorder="1" applyAlignment="1">
      <alignment horizontal="left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4" fillId="6" borderId="39" xfId="1" applyNumberFormat="1" applyFont="1" applyFill="1" applyBorder="1" applyAlignment="1">
      <alignment horizontal="center" vertical="center" wrapText="1"/>
    </xf>
    <xf numFmtId="1" fontId="4" fillId="6" borderId="0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center" vertical="center"/>
    </xf>
    <xf numFmtId="1" fontId="4" fillId="6" borderId="20" xfId="1" applyNumberFormat="1" applyFont="1" applyFill="1" applyBorder="1" applyAlignment="1">
      <alignment horizontal="center" vertical="center"/>
    </xf>
    <xf numFmtId="1" fontId="4" fillId="6" borderId="24" xfId="1" applyNumberFormat="1" applyFont="1" applyFill="1" applyBorder="1" applyAlignment="1">
      <alignment horizontal="center" vertical="center"/>
    </xf>
    <xf numFmtId="1" fontId="5" fillId="0" borderId="44" xfId="1" applyNumberFormat="1" applyFont="1" applyFill="1" applyBorder="1" applyAlignment="1">
      <alignment horizontal="center" vertical="center" wrapText="1"/>
    </xf>
    <xf numFmtId="1" fontId="7" fillId="6" borderId="17" xfId="1" applyNumberFormat="1" applyFont="1" applyFill="1" applyBorder="1" applyAlignment="1">
      <alignment horizontal="center" vertical="center"/>
    </xf>
    <xf numFmtId="1" fontId="7" fillId="6" borderId="39" xfId="1" applyNumberFormat="1" applyFont="1" applyFill="1" applyBorder="1" applyAlignment="1">
      <alignment horizontal="center" vertical="center"/>
    </xf>
    <xf numFmtId="1" fontId="7" fillId="6" borderId="21" xfId="1" applyNumberFormat="1" applyFont="1" applyFill="1" applyBorder="1" applyAlignment="1">
      <alignment horizontal="center" vertical="center"/>
    </xf>
    <xf numFmtId="1" fontId="7" fillId="6" borderId="24" xfId="1" applyNumberFormat="1" applyFont="1" applyFill="1" applyBorder="1" applyAlignment="1">
      <alignment horizontal="center" vertical="center"/>
    </xf>
    <xf numFmtId="1" fontId="7" fillId="6" borderId="48" xfId="1" applyNumberFormat="1" applyFont="1" applyFill="1" applyBorder="1" applyAlignment="1">
      <alignment horizontal="center" vertical="center"/>
    </xf>
    <xf numFmtId="1" fontId="7" fillId="6" borderId="65" xfId="1" applyNumberFormat="1" applyFont="1" applyFill="1" applyBorder="1" applyAlignment="1">
      <alignment horizontal="center" vertical="center"/>
    </xf>
    <xf numFmtId="1" fontId="7" fillId="6" borderId="53" xfId="1" applyNumberFormat="1" applyFont="1" applyFill="1" applyBorder="1" applyAlignment="1">
      <alignment horizontal="center" vertical="center"/>
    </xf>
    <xf numFmtId="1" fontId="8" fillId="0" borderId="60" xfId="1" applyNumberFormat="1" applyFont="1" applyFill="1" applyBorder="1" applyAlignment="1">
      <alignment horizontal="center" vertical="center"/>
    </xf>
    <xf numFmtId="1" fontId="6" fillId="5" borderId="41" xfId="1" applyNumberFormat="1" applyFont="1" applyFill="1" applyBorder="1" applyAlignment="1">
      <alignment horizontal="center" vertical="top" textRotation="255" wrapText="1"/>
    </xf>
    <xf numFmtId="1" fontId="4" fillId="5" borderId="41" xfId="1" applyNumberFormat="1" applyFont="1" applyFill="1" applyBorder="1" applyAlignment="1">
      <alignment horizontal="center" vertical="top" wrapText="1"/>
    </xf>
    <xf numFmtId="1" fontId="4" fillId="11" borderId="44" xfId="1" applyNumberFormat="1" applyFont="1" applyFill="1" applyBorder="1" applyAlignment="1">
      <alignment horizontal="center" vertical="top" wrapText="1"/>
    </xf>
    <xf numFmtId="1" fontId="4" fillId="11" borderId="0" xfId="1" applyNumberFormat="1" applyFont="1" applyFill="1" applyBorder="1" applyAlignment="1">
      <alignment horizontal="center" vertical="top" wrapText="1"/>
    </xf>
    <xf numFmtId="1" fontId="4" fillId="11" borderId="35" xfId="1" applyNumberFormat="1" applyFont="1" applyFill="1" applyBorder="1" applyAlignment="1">
      <alignment horizontal="center" vertical="center"/>
    </xf>
    <xf numFmtId="1" fontId="4" fillId="11" borderId="29" xfId="1" applyNumberFormat="1" applyFont="1" applyFill="1" applyBorder="1" applyAlignment="1">
      <alignment horizontal="center" vertical="center"/>
    </xf>
    <xf numFmtId="1" fontId="7" fillId="11" borderId="46" xfId="1" applyNumberFormat="1" applyFont="1" applyFill="1" applyBorder="1" applyAlignment="1">
      <alignment horizontal="center" vertical="center"/>
    </xf>
    <xf numFmtId="1" fontId="4" fillId="11" borderId="15" xfId="1" applyNumberFormat="1" applyFont="1" applyFill="1" applyBorder="1" applyAlignment="1">
      <alignment horizontal="center" vertical="top" wrapText="1"/>
    </xf>
    <xf numFmtId="1" fontId="4" fillId="11" borderId="73" xfId="1" applyNumberFormat="1" applyFont="1" applyFill="1" applyBorder="1" applyAlignment="1">
      <alignment horizontal="center" vertical="top" wrapText="1"/>
    </xf>
    <xf numFmtId="1" fontId="4" fillId="11" borderId="46" xfId="1" applyNumberFormat="1" applyFont="1" applyFill="1" applyBorder="1" applyAlignment="1">
      <alignment horizontal="center" vertical="center"/>
    </xf>
    <xf numFmtId="1" fontId="4" fillId="11" borderId="29" xfId="1" applyNumberFormat="1" applyFont="1" applyFill="1" applyBorder="1" applyAlignment="1">
      <alignment horizontal="center" vertical="top" wrapText="1"/>
    </xf>
    <xf numFmtId="1" fontId="7" fillId="11" borderId="35" xfId="1" applyNumberFormat="1" applyFont="1" applyFill="1" applyBorder="1" applyAlignment="1">
      <alignment horizontal="center" vertical="center"/>
    </xf>
    <xf numFmtId="1" fontId="7" fillId="11" borderId="29" xfId="1" applyNumberFormat="1" applyFont="1" applyFill="1" applyBorder="1" applyAlignment="1">
      <alignment horizontal="center" vertical="center"/>
    </xf>
    <xf numFmtId="1" fontId="4" fillId="6" borderId="52" xfId="1" applyNumberFormat="1" applyFont="1" applyFill="1" applyBorder="1" applyAlignment="1">
      <alignment horizontal="center" vertical="center" wrapText="1"/>
    </xf>
    <xf numFmtId="1" fontId="4" fillId="6" borderId="57" xfId="1" applyNumberFormat="1" applyFont="1" applyFill="1" applyBorder="1" applyAlignment="1">
      <alignment horizontal="center" vertical="center" wrapText="1"/>
    </xf>
    <xf numFmtId="1" fontId="4" fillId="6" borderId="33" xfId="1" applyNumberFormat="1" applyFont="1" applyFill="1" applyBorder="1" applyAlignment="1">
      <alignment horizontal="center" vertical="center" wrapText="1"/>
    </xf>
    <xf numFmtId="1" fontId="4" fillId="6" borderId="47" xfId="1" applyNumberFormat="1" applyFont="1" applyFill="1" applyBorder="1" applyAlignment="1">
      <alignment horizontal="center" vertical="center" wrapText="1"/>
    </xf>
    <xf numFmtId="1" fontId="4" fillId="6" borderId="43" xfId="1" applyNumberFormat="1" applyFont="1" applyFill="1" applyBorder="1" applyAlignment="1">
      <alignment horizontal="center" vertical="center" wrapText="1"/>
    </xf>
    <xf numFmtId="1" fontId="4" fillId="6" borderId="75" xfId="1" applyNumberFormat="1" applyFont="1" applyFill="1" applyBorder="1" applyAlignment="1">
      <alignment horizontal="center" vertical="center" wrapText="1"/>
    </xf>
    <xf numFmtId="1" fontId="4" fillId="11" borderId="35" xfId="1" applyNumberFormat="1" applyFont="1" applyFill="1" applyBorder="1" applyAlignment="1">
      <alignment horizontal="center" vertical="center" wrapText="1"/>
    </xf>
    <xf numFmtId="1" fontId="4" fillId="11" borderId="29" xfId="1" applyNumberFormat="1" applyFont="1" applyFill="1" applyBorder="1" applyAlignment="1">
      <alignment horizontal="center" vertical="center" wrapText="1"/>
    </xf>
    <xf numFmtId="1" fontId="4" fillId="11" borderId="56" xfId="1" applyNumberFormat="1" applyFont="1" applyFill="1" applyBorder="1" applyAlignment="1">
      <alignment horizontal="center" vertical="center"/>
    </xf>
    <xf numFmtId="1" fontId="7" fillId="11" borderId="56" xfId="1" applyNumberFormat="1" applyFont="1" applyFill="1" applyBorder="1" applyAlignment="1">
      <alignment horizontal="center" vertical="center"/>
    </xf>
    <xf numFmtId="1" fontId="4" fillId="6" borderId="38" xfId="1" applyNumberFormat="1" applyFont="1" applyFill="1" applyBorder="1" applyAlignment="1">
      <alignment horizontal="center" vertical="center" wrapText="1"/>
    </xf>
    <xf numFmtId="1" fontId="4" fillId="6" borderId="28" xfId="1" applyNumberFormat="1" applyFont="1" applyFill="1" applyBorder="1" applyAlignment="1">
      <alignment horizontal="center" vertical="center" wrapText="1"/>
    </xf>
    <xf numFmtId="1" fontId="4" fillId="11" borderId="17" xfId="1" applyNumberFormat="1" applyFont="1" applyFill="1" applyBorder="1" applyAlignment="1">
      <alignment horizontal="center" vertical="center" wrapText="1"/>
    </xf>
    <xf numFmtId="1" fontId="4" fillId="11" borderId="39" xfId="1" applyNumberFormat="1" applyFont="1" applyFill="1" applyBorder="1" applyAlignment="1">
      <alignment horizontal="center" vertical="center" wrapText="1"/>
    </xf>
    <xf numFmtId="1" fontId="4" fillId="11" borderId="20" xfId="1" applyNumberFormat="1" applyFont="1" applyFill="1" applyBorder="1" applyAlignment="1">
      <alignment horizontal="center" vertical="center" wrapText="1"/>
    </xf>
    <xf numFmtId="1" fontId="4" fillId="11" borderId="24" xfId="1" applyNumberFormat="1" applyFont="1" applyFill="1" applyBorder="1" applyAlignment="1">
      <alignment horizontal="center" vertical="center" wrapText="1"/>
    </xf>
    <xf numFmtId="1" fontId="4" fillId="11" borderId="74" xfId="1" applyNumberFormat="1" applyFont="1" applyFill="1" applyBorder="1" applyAlignment="1">
      <alignment horizontal="center" vertical="center" wrapText="1"/>
    </xf>
    <xf numFmtId="1" fontId="4" fillId="6" borderId="2" xfId="1" applyNumberFormat="1" applyFont="1" applyFill="1" applyBorder="1" applyAlignment="1">
      <alignment horizontal="center" vertical="center"/>
    </xf>
    <xf numFmtId="1" fontId="4" fillId="5" borderId="40" xfId="1" applyNumberFormat="1" applyFont="1" applyFill="1" applyBorder="1" applyAlignment="1">
      <alignment horizontal="center" vertical="center" wrapText="1"/>
    </xf>
    <xf numFmtId="1" fontId="4" fillId="5" borderId="44" xfId="1" applyNumberFormat="1" applyFont="1" applyFill="1" applyBorder="1" applyAlignment="1">
      <alignment horizontal="center" vertical="center" wrapText="1"/>
    </xf>
    <xf numFmtId="1" fontId="4" fillId="11" borderId="56" xfId="1" applyNumberFormat="1" applyFont="1" applyFill="1" applyBorder="1" applyAlignment="1">
      <alignment horizontal="center" vertical="center" wrapText="1"/>
    </xf>
    <xf numFmtId="1" fontId="4" fillId="7" borderId="42" xfId="1" applyNumberFormat="1" applyFont="1" applyFill="1" applyBorder="1" applyAlignment="1">
      <alignment horizontal="center" vertical="center"/>
    </xf>
    <xf numFmtId="1" fontId="4" fillId="6" borderId="41" xfId="1" applyNumberFormat="1" applyFont="1" applyFill="1" applyBorder="1" applyAlignment="1">
      <alignment horizontal="center" vertical="center" wrapText="1"/>
    </xf>
    <xf numFmtId="1" fontId="4" fillId="5" borderId="41" xfId="1" applyNumberFormat="1" applyFont="1" applyFill="1" applyBorder="1" applyAlignment="1">
      <alignment horizontal="center" vertical="center" wrapText="1"/>
    </xf>
    <xf numFmtId="1" fontId="4" fillId="11" borderId="41" xfId="1" applyNumberFormat="1" applyFont="1" applyFill="1" applyBorder="1" applyAlignment="1">
      <alignment horizontal="center" vertical="center" wrapText="1"/>
    </xf>
    <xf numFmtId="1" fontId="7" fillId="7" borderId="41" xfId="1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left" vertical="center" wrapText="1"/>
    </xf>
    <xf numFmtId="1" fontId="4" fillId="0" borderId="39" xfId="0" applyNumberFormat="1" applyFont="1" applyFill="1" applyBorder="1" applyAlignment="1">
      <alignment horizontal="left" vertical="center" wrapText="1"/>
    </xf>
    <xf numFmtId="1" fontId="4" fillId="0" borderId="48" xfId="0" applyNumberFormat="1" applyFont="1" applyFill="1" applyBorder="1" applyAlignment="1">
      <alignment horizontal="left" vertical="center" wrapText="1"/>
    </xf>
    <xf numFmtId="1" fontId="4" fillId="0" borderId="21" xfId="0" applyNumberFormat="1" applyFont="1" applyFill="1" applyBorder="1" applyAlignment="1">
      <alignment horizontal="left" vertical="center" wrapText="1"/>
    </xf>
    <xf numFmtId="1" fontId="4" fillId="0" borderId="53" xfId="0" applyNumberFormat="1" applyFont="1" applyFill="1" applyBorder="1" applyAlignment="1">
      <alignment horizontal="left" vertical="center" wrapText="1"/>
    </xf>
    <xf numFmtId="1" fontId="4" fillId="0" borderId="17" xfId="1" applyNumberFormat="1" applyFont="1" applyFill="1" applyBorder="1" applyAlignment="1">
      <alignment horizontal="left" vertical="center" wrapText="1"/>
    </xf>
    <xf numFmtId="1" fontId="4" fillId="0" borderId="24" xfId="1" applyNumberFormat="1" applyFont="1" applyFill="1" applyBorder="1" applyAlignment="1">
      <alignment horizontal="left" vertical="center" wrapText="1"/>
    </xf>
    <xf numFmtId="1" fontId="4" fillId="0" borderId="20" xfId="1" applyNumberFormat="1" applyFont="1" applyFill="1" applyBorder="1" applyAlignment="1">
      <alignment horizontal="left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32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1" fontId="7" fillId="0" borderId="12" xfId="1" applyNumberFormat="1" applyFont="1" applyBorder="1" applyAlignment="1">
      <alignment horizontal="center" vertical="center"/>
    </xf>
    <xf numFmtId="1" fontId="5" fillId="8" borderId="32" xfId="1" applyNumberFormat="1" applyFont="1" applyFill="1" applyBorder="1" applyAlignment="1">
      <alignment horizontal="center" vertical="center"/>
    </xf>
    <xf numFmtId="1" fontId="5" fillId="8" borderId="11" xfId="1" applyNumberFormat="1" applyFont="1" applyFill="1" applyBorder="1" applyAlignment="1">
      <alignment horizontal="center" vertical="center"/>
    </xf>
    <xf numFmtId="1" fontId="5" fillId="8" borderId="12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" fontId="5" fillId="0" borderId="73" xfId="1" applyNumberFormat="1" applyFont="1" applyFill="1" applyBorder="1" applyAlignment="1">
      <alignment horizontal="center" vertical="center" wrapText="1"/>
    </xf>
    <xf numFmtId="1" fontId="8" fillId="0" borderId="32" xfId="1" applyNumberFormat="1" applyFont="1" applyFill="1" applyBorder="1" applyAlignment="1">
      <alignment horizontal="center" vertical="center"/>
    </xf>
    <xf numFmtId="1" fontId="8" fillId="0" borderId="11" xfId="1" applyNumberFormat="1" applyFont="1" applyFill="1" applyBorder="1" applyAlignment="1">
      <alignment horizontal="center" vertical="center"/>
    </xf>
    <xf numFmtId="1" fontId="4" fillId="0" borderId="6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2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center" vertical="top" wrapText="1"/>
    </xf>
    <xf numFmtId="1" fontId="5" fillId="0" borderId="3" xfId="1" applyNumberFormat="1" applyFont="1" applyFill="1" applyBorder="1" applyAlignment="1">
      <alignment horizontal="center" vertical="top" wrapText="1"/>
    </xf>
    <xf numFmtId="1" fontId="8" fillId="0" borderId="4" xfId="1" applyNumberFormat="1" applyFont="1" applyFill="1" applyBorder="1" applyAlignment="1">
      <alignment horizontal="center" vertical="center"/>
    </xf>
    <xf numFmtId="1" fontId="8" fillId="0" borderId="12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4" fillId="0" borderId="22" xfId="1" applyNumberFormat="1" applyFont="1" applyFill="1" applyBorder="1" applyAlignment="1">
      <alignment horizontal="center" vertical="top" textRotation="90" wrapText="1"/>
    </xf>
    <xf numFmtId="1" fontId="4" fillId="0" borderId="6" xfId="1" applyNumberFormat="1" applyFont="1" applyFill="1" applyBorder="1" applyAlignment="1">
      <alignment horizontal="center" vertical="top" textRotation="90" wrapText="1"/>
    </xf>
    <xf numFmtId="1" fontId="4" fillId="0" borderId="10" xfId="1" applyNumberFormat="1" applyFont="1" applyFill="1" applyBorder="1" applyAlignment="1">
      <alignment horizontal="center" vertical="top" textRotation="90" wrapText="1"/>
    </xf>
    <xf numFmtId="1" fontId="4" fillId="0" borderId="28" xfId="1" applyNumberFormat="1" applyFont="1" applyFill="1" applyBorder="1" applyAlignment="1">
      <alignment horizontal="center" vertical="top" textRotation="90" wrapText="1"/>
    </xf>
    <xf numFmtId="1" fontId="4" fillId="4" borderId="23" xfId="1" applyNumberFormat="1" applyFont="1" applyFill="1" applyBorder="1" applyAlignment="1">
      <alignment horizontal="center" vertical="top" textRotation="90" wrapText="1"/>
    </xf>
    <xf numFmtId="1" fontId="4" fillId="4" borderId="4" xfId="1" applyNumberFormat="1" applyFont="1" applyFill="1" applyBorder="1" applyAlignment="1">
      <alignment horizontal="center" vertical="top" textRotation="90" wrapText="1"/>
    </xf>
    <xf numFmtId="1" fontId="4" fillId="0" borderId="8" xfId="1" applyNumberFormat="1" applyFont="1" applyFill="1" applyBorder="1" applyAlignment="1">
      <alignment horizontal="center" vertical="top" textRotation="90" wrapText="1"/>
    </xf>
    <xf numFmtId="1" fontId="4" fillId="0" borderId="14" xfId="1" applyNumberFormat="1" applyFont="1" applyFill="1" applyBorder="1" applyAlignment="1">
      <alignment horizontal="center" vertical="top" textRotation="90" wrapText="1"/>
    </xf>
    <xf numFmtId="1" fontId="4" fillId="0" borderId="26" xfId="1" applyNumberFormat="1" applyFont="1" applyFill="1" applyBorder="1" applyAlignment="1">
      <alignment horizontal="center" vertical="top" textRotation="90" wrapText="1"/>
    </xf>
    <xf numFmtId="1" fontId="4" fillId="0" borderId="32" xfId="1" applyNumberFormat="1" applyFont="1" applyFill="1" applyBorder="1" applyAlignment="1">
      <alignment horizontal="center" vertical="top" wrapText="1"/>
    </xf>
    <xf numFmtId="1" fontId="4" fillId="0" borderId="11" xfId="1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1" fontId="4" fillId="0" borderId="12" xfId="1" applyNumberFormat="1" applyFont="1" applyFill="1" applyBorder="1" applyAlignment="1">
      <alignment horizontal="center" vertical="top" wrapText="1"/>
    </xf>
    <xf numFmtId="1" fontId="4" fillId="0" borderId="3" xfId="1" applyNumberFormat="1" applyFont="1" applyFill="1" applyBorder="1" applyAlignment="1">
      <alignment horizontal="center" vertical="top" wrapText="1"/>
    </xf>
    <xf numFmtId="1" fontId="4" fillId="0" borderId="32" xfId="1" applyNumberFormat="1" applyFont="1" applyFill="1" applyBorder="1" applyAlignment="1">
      <alignment horizontal="center" vertical="center"/>
    </xf>
    <xf numFmtId="1" fontId="4" fillId="0" borderId="61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/>
    </xf>
    <xf numFmtId="1" fontId="5" fillId="0" borderId="1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" fontId="5" fillId="0" borderId="73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13" xfId="1" applyNumberFormat="1" applyFont="1" applyFill="1" applyBorder="1" applyAlignment="1">
      <alignment horizontal="center" vertical="center"/>
    </xf>
    <xf numFmtId="1" fontId="4" fillId="0" borderId="25" xfId="1" applyNumberFormat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Fill="1" applyBorder="1" applyAlignment="1">
      <alignment horizontal="center" vertical="top" textRotation="90" wrapText="1"/>
    </xf>
    <xf numFmtId="1" fontId="4" fillId="0" borderId="15" xfId="1" applyNumberFormat="1" applyFont="1" applyFill="1" applyBorder="1" applyAlignment="1">
      <alignment horizontal="center" vertical="top" textRotation="90" wrapText="1"/>
    </xf>
    <xf numFmtId="1" fontId="4" fillId="0" borderId="27" xfId="1" applyNumberFormat="1" applyFont="1" applyFill="1" applyBorder="1" applyAlignment="1">
      <alignment horizontal="center" vertical="top" textRotation="90" wrapText="1"/>
    </xf>
    <xf numFmtId="1" fontId="4" fillId="2" borderId="10" xfId="1" applyNumberFormat="1" applyFont="1" applyFill="1" applyBorder="1" applyAlignment="1">
      <alignment horizontal="center" vertical="top" textRotation="90" wrapText="1"/>
    </xf>
    <xf numFmtId="1" fontId="4" fillId="2" borderId="16" xfId="1" applyNumberFormat="1" applyFont="1" applyFill="1" applyBorder="1" applyAlignment="1">
      <alignment horizontal="center" vertical="top" textRotation="90" wrapText="1"/>
    </xf>
    <xf numFmtId="1" fontId="4" fillId="2" borderId="28" xfId="1" applyNumberFormat="1" applyFont="1" applyFill="1" applyBorder="1" applyAlignment="1">
      <alignment horizontal="center" vertical="top" textRotation="90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4" fillId="0" borderId="17" xfId="1" applyNumberFormat="1" applyFont="1" applyFill="1" applyBorder="1" applyAlignment="1">
      <alignment horizontal="center" vertical="top" wrapText="1"/>
    </xf>
    <xf numFmtId="1" fontId="4" fillId="0" borderId="18" xfId="1" applyNumberFormat="1" applyFont="1" applyFill="1" applyBorder="1" applyAlignment="1">
      <alignment horizontal="center" vertical="top" wrapText="1"/>
    </xf>
    <xf numFmtId="1" fontId="4" fillId="0" borderId="19" xfId="1" applyNumberFormat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91"/>
  <sheetViews>
    <sheetView tabSelected="1" topLeftCell="A4" zoomScale="70" zoomScaleNormal="70" workbookViewId="0">
      <selection activeCell="Q14" sqref="Q14"/>
    </sheetView>
  </sheetViews>
  <sheetFormatPr defaultRowHeight="15" x14ac:dyDescent="0.25"/>
  <cols>
    <col min="1" max="1" width="3.28515625" customWidth="1"/>
    <col min="2" max="2" width="3.7109375" customWidth="1"/>
    <col min="3" max="3" width="30" style="1" customWidth="1"/>
    <col min="4" max="4" width="7" customWidth="1"/>
    <col min="5" max="6" width="4.85546875" customWidth="1"/>
    <col min="7" max="8" width="4.42578125" customWidth="1"/>
    <col min="9" max="9" width="4.85546875" customWidth="1"/>
    <col min="10" max="10" width="5.140625" customWidth="1"/>
    <col min="11" max="11" width="8.28515625" customWidth="1"/>
    <col min="12" max="15" width="3.7109375" customWidth="1"/>
    <col min="16" max="16" width="9.42578125" customWidth="1"/>
    <col min="17" max="17" width="8.140625" customWidth="1"/>
    <col min="18" max="22" width="3.7109375" customWidth="1"/>
    <col min="23" max="23" width="7.7109375" customWidth="1"/>
    <col min="24" max="28" width="3.7109375" customWidth="1"/>
    <col min="29" max="29" width="9.7109375" customWidth="1"/>
    <col min="30" max="34" width="3.7109375" customWidth="1"/>
    <col min="35" max="35" width="8.7109375" customWidth="1"/>
    <col min="36" max="36" width="3.85546875" customWidth="1"/>
    <col min="37" max="37" width="4" customWidth="1"/>
    <col min="38" max="40" width="3.7109375" customWidth="1"/>
    <col min="41" max="41" width="12.7109375" customWidth="1"/>
    <col min="42" max="46" width="3.7109375" customWidth="1"/>
    <col min="47" max="47" width="10.140625" customWidth="1"/>
    <col min="48" max="48" width="3.85546875" customWidth="1"/>
    <col min="49" max="49" width="5.7109375" customWidth="1"/>
    <col min="50" max="50" width="6.5703125" customWidth="1"/>
  </cols>
  <sheetData>
    <row r="1" spans="2:47" ht="37.5" customHeight="1" thickBot="1" x14ac:dyDescent="0.3"/>
    <row r="2" spans="2:47" x14ac:dyDescent="0.25">
      <c r="B2" s="300" t="s">
        <v>104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2"/>
    </row>
    <row r="3" spans="2:47" ht="62.25" customHeight="1" thickBot="1" x14ac:dyDescent="0.3">
      <c r="B3" s="303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5"/>
    </row>
    <row r="4" spans="2:47" ht="15" customHeight="1" x14ac:dyDescent="0.25">
      <c r="B4" s="306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8"/>
    </row>
    <row r="5" spans="2:47" ht="15.75" customHeight="1" thickBot="1" x14ac:dyDescent="0.3">
      <c r="B5" s="309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1"/>
    </row>
    <row r="6" spans="2:47" ht="15.75" customHeight="1" thickBot="1" x14ac:dyDescent="0.3">
      <c r="B6" s="312" t="s">
        <v>0</v>
      </c>
      <c r="C6" s="315" t="s">
        <v>87</v>
      </c>
      <c r="D6" s="280" t="s">
        <v>1</v>
      </c>
      <c r="E6" s="280" t="s">
        <v>2</v>
      </c>
      <c r="F6" s="280" t="s">
        <v>3</v>
      </c>
      <c r="G6" s="280" t="s">
        <v>4</v>
      </c>
      <c r="H6" s="280" t="s">
        <v>3</v>
      </c>
      <c r="I6" s="318" t="s">
        <v>5</v>
      </c>
      <c r="J6" s="321" t="s">
        <v>6</v>
      </c>
      <c r="K6" s="2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324"/>
    </row>
    <row r="7" spans="2:47" ht="15.75" customHeight="1" thickBot="1" x14ac:dyDescent="0.3">
      <c r="B7" s="313"/>
      <c r="C7" s="316"/>
      <c r="D7" s="281"/>
      <c r="E7" s="281"/>
      <c r="F7" s="281"/>
      <c r="G7" s="281"/>
      <c r="H7" s="281"/>
      <c r="I7" s="319"/>
      <c r="J7" s="322"/>
      <c r="K7" s="3"/>
      <c r="L7" s="285"/>
      <c r="M7" s="285"/>
      <c r="N7" s="285"/>
      <c r="O7" s="285"/>
      <c r="P7" s="325"/>
      <c r="Q7" s="325"/>
      <c r="R7" s="285"/>
      <c r="S7" s="285"/>
      <c r="T7" s="285"/>
      <c r="U7" s="285"/>
      <c r="V7" s="326"/>
      <c r="W7" s="4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327"/>
      <c r="AI7" s="4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327"/>
    </row>
    <row r="8" spans="2:47" ht="15" customHeight="1" thickBot="1" x14ac:dyDescent="0.3">
      <c r="B8" s="313"/>
      <c r="C8" s="316"/>
      <c r="D8" s="281"/>
      <c r="E8" s="281"/>
      <c r="F8" s="281"/>
      <c r="G8" s="281"/>
      <c r="H8" s="281"/>
      <c r="I8" s="319"/>
      <c r="J8" s="322"/>
      <c r="K8" s="3"/>
      <c r="L8" s="283"/>
      <c r="M8" s="284"/>
      <c r="N8" s="284"/>
      <c r="O8" s="287"/>
      <c r="P8" s="274" t="s">
        <v>6</v>
      </c>
      <c r="Q8" s="278" t="s">
        <v>7</v>
      </c>
      <c r="R8" s="283"/>
      <c r="S8" s="284"/>
      <c r="T8" s="284"/>
      <c r="U8" s="286"/>
      <c r="V8" s="274" t="s">
        <v>6</v>
      </c>
      <c r="W8" s="278" t="s">
        <v>7</v>
      </c>
      <c r="X8" s="283"/>
      <c r="Y8" s="284"/>
      <c r="Z8" s="284"/>
      <c r="AA8" s="287"/>
      <c r="AB8" s="274" t="s">
        <v>6</v>
      </c>
      <c r="AC8" s="5"/>
      <c r="AD8" s="283"/>
      <c r="AE8" s="284"/>
      <c r="AF8" s="284"/>
      <c r="AG8" s="287"/>
      <c r="AH8" s="276" t="s">
        <v>6</v>
      </c>
      <c r="AI8" s="6"/>
      <c r="AJ8" s="283"/>
      <c r="AK8" s="284"/>
      <c r="AL8" s="285"/>
      <c r="AM8" s="286"/>
      <c r="AN8" s="276" t="s">
        <v>8</v>
      </c>
      <c r="AO8" s="6"/>
      <c r="AP8" s="283"/>
      <c r="AQ8" s="284"/>
      <c r="AR8" s="285"/>
      <c r="AS8" s="286"/>
      <c r="AT8" s="276" t="s">
        <v>6</v>
      </c>
    </row>
    <row r="9" spans="2:47" ht="61.5" customHeight="1" thickBot="1" x14ac:dyDescent="0.3">
      <c r="B9" s="314"/>
      <c r="C9" s="317"/>
      <c r="D9" s="282"/>
      <c r="E9" s="282"/>
      <c r="F9" s="282"/>
      <c r="G9" s="282"/>
      <c r="H9" s="282"/>
      <c r="I9" s="320"/>
      <c r="J9" s="323"/>
      <c r="K9" s="3"/>
      <c r="L9" s="201" t="s">
        <v>9</v>
      </c>
      <c r="M9" s="202" t="s">
        <v>3</v>
      </c>
      <c r="N9" s="203" t="s">
        <v>10</v>
      </c>
      <c r="O9" s="211"/>
      <c r="P9" s="275"/>
      <c r="Q9" s="279"/>
      <c r="R9" s="201" t="s">
        <v>9</v>
      </c>
      <c r="S9" s="202" t="s">
        <v>3</v>
      </c>
      <c r="T9" s="208" t="s">
        <v>10</v>
      </c>
      <c r="U9" s="209"/>
      <c r="V9" s="277"/>
      <c r="W9" s="279"/>
      <c r="X9" s="201" t="s">
        <v>9</v>
      </c>
      <c r="Y9" s="202" t="s">
        <v>3</v>
      </c>
      <c r="Z9" s="203" t="s">
        <v>10</v>
      </c>
      <c r="AA9" s="211"/>
      <c r="AB9" s="275"/>
      <c r="AC9" s="7" t="s">
        <v>7</v>
      </c>
      <c r="AD9" s="201" t="s">
        <v>9</v>
      </c>
      <c r="AE9" s="202" t="s">
        <v>3</v>
      </c>
      <c r="AF9" s="203" t="s">
        <v>10</v>
      </c>
      <c r="AG9" s="211"/>
      <c r="AH9" s="275"/>
      <c r="AI9" s="7" t="s">
        <v>7</v>
      </c>
      <c r="AJ9" s="201" t="s">
        <v>9</v>
      </c>
      <c r="AK9" s="202" t="s">
        <v>3</v>
      </c>
      <c r="AL9" s="211" t="s">
        <v>10</v>
      </c>
      <c r="AM9" s="204"/>
      <c r="AN9" s="277"/>
      <c r="AO9" s="7" t="s">
        <v>7</v>
      </c>
      <c r="AP9" s="201" t="s">
        <v>9</v>
      </c>
      <c r="AQ9" s="202" t="s">
        <v>3</v>
      </c>
      <c r="AR9" s="211" t="s">
        <v>10</v>
      </c>
      <c r="AS9" s="204"/>
      <c r="AT9" s="277"/>
      <c r="AU9" s="8" t="s">
        <v>7</v>
      </c>
    </row>
    <row r="10" spans="2:47" ht="15.75" customHeight="1" thickBot="1" x14ac:dyDescent="0.3">
      <c r="B10" s="263" t="s">
        <v>88</v>
      </c>
      <c r="C10" s="264"/>
      <c r="D10" s="265"/>
      <c r="E10" s="265"/>
      <c r="F10" s="265"/>
      <c r="G10" s="265"/>
      <c r="H10" s="265"/>
      <c r="I10" s="264"/>
      <c r="J10" s="265"/>
      <c r="K10" s="265"/>
      <c r="L10" s="265"/>
      <c r="M10" s="265"/>
      <c r="N10" s="265"/>
      <c r="O10" s="266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6"/>
      <c r="AB10" s="265"/>
      <c r="AC10" s="265"/>
      <c r="AD10" s="265"/>
      <c r="AE10" s="265"/>
      <c r="AF10" s="265"/>
      <c r="AG10" s="266"/>
      <c r="AH10" s="265"/>
      <c r="AI10" s="265"/>
      <c r="AJ10" s="265"/>
      <c r="AK10" s="265"/>
      <c r="AL10" s="266"/>
      <c r="AM10" s="265"/>
      <c r="AN10" s="265"/>
      <c r="AO10" s="265"/>
      <c r="AP10" s="265"/>
      <c r="AQ10" s="265"/>
      <c r="AR10" s="266"/>
      <c r="AS10" s="265"/>
      <c r="AT10" s="267"/>
    </row>
    <row r="11" spans="2:47" ht="15.75" thickBot="1" x14ac:dyDescent="0.3">
      <c r="B11" s="9">
        <v>1</v>
      </c>
      <c r="C11" s="240" t="s">
        <v>11</v>
      </c>
      <c r="D11" s="216">
        <f>SUM(E11:H11)</f>
        <v>15</v>
      </c>
      <c r="E11" s="44">
        <v>9</v>
      </c>
      <c r="F11" s="15">
        <v>6</v>
      </c>
      <c r="G11" s="13"/>
      <c r="H11" s="226"/>
      <c r="I11" s="136" t="s">
        <v>12</v>
      </c>
      <c r="J11" s="141">
        <v>3</v>
      </c>
      <c r="K11" s="142"/>
      <c r="L11" s="11">
        <v>9</v>
      </c>
      <c r="M11" s="15">
        <v>6</v>
      </c>
      <c r="N11" s="143"/>
      <c r="O11" s="205"/>
      <c r="P11" s="142">
        <v>3</v>
      </c>
      <c r="Q11" s="142"/>
      <c r="R11" s="11"/>
      <c r="S11" s="15"/>
      <c r="T11" s="143"/>
      <c r="U11" s="205"/>
      <c r="V11" s="142"/>
      <c r="W11" s="142"/>
      <c r="X11" s="11"/>
      <c r="Y11" s="15"/>
      <c r="Z11" s="143"/>
      <c r="AA11" s="205"/>
      <c r="AB11" s="142"/>
      <c r="AC11" s="142"/>
      <c r="AD11" s="11"/>
      <c r="AE11" s="15"/>
      <c r="AF11" s="143"/>
      <c r="AG11" s="205"/>
      <c r="AH11" s="142"/>
      <c r="AI11" s="142"/>
      <c r="AJ11" s="16"/>
      <c r="AK11" s="17"/>
      <c r="AL11" s="144"/>
      <c r="AM11" s="212"/>
      <c r="AN11" s="145"/>
      <c r="AO11" s="145"/>
      <c r="AP11" s="16"/>
      <c r="AQ11" s="17"/>
      <c r="AR11" s="144"/>
      <c r="AS11" s="212"/>
      <c r="AT11" s="145"/>
      <c r="AU11" s="146"/>
    </row>
    <row r="12" spans="2:47" ht="15.75" thickBot="1" x14ac:dyDescent="0.3">
      <c r="B12" s="80">
        <v>2</v>
      </c>
      <c r="C12" s="241" t="s">
        <v>13</v>
      </c>
      <c r="D12" s="216">
        <f t="shared" ref="D12:D19" si="0">SUM(E12:H12)</f>
        <v>20</v>
      </c>
      <c r="E12" s="214">
        <v>12</v>
      </c>
      <c r="F12" s="23">
        <v>8</v>
      </c>
      <c r="G12" s="21"/>
      <c r="H12" s="227"/>
      <c r="I12" s="137" t="s">
        <v>14</v>
      </c>
      <c r="J12" s="147">
        <v>2</v>
      </c>
      <c r="K12" s="14" t="s">
        <v>45</v>
      </c>
      <c r="L12" s="22"/>
      <c r="M12" s="23"/>
      <c r="N12" s="133"/>
      <c r="O12" s="206"/>
      <c r="P12" s="14"/>
      <c r="Q12" s="14"/>
      <c r="R12" s="22"/>
      <c r="S12" s="23"/>
      <c r="T12" s="133"/>
      <c r="U12" s="206"/>
      <c r="V12" s="14"/>
      <c r="W12" s="14"/>
      <c r="X12" s="22"/>
      <c r="Y12" s="23"/>
      <c r="Z12" s="133"/>
      <c r="AA12" s="206"/>
      <c r="AB12" s="14"/>
      <c r="AC12" s="14"/>
      <c r="AD12" s="22"/>
      <c r="AE12" s="23"/>
      <c r="AF12" s="133"/>
      <c r="AG12" s="206"/>
      <c r="AH12" s="14"/>
      <c r="AI12" s="14"/>
      <c r="AJ12" s="24">
        <v>12</v>
      </c>
      <c r="AK12" s="25">
        <v>8</v>
      </c>
      <c r="AL12" s="115"/>
      <c r="AM12" s="213"/>
      <c r="AN12" s="18">
        <v>2</v>
      </c>
      <c r="AO12" s="18" t="s">
        <v>45</v>
      </c>
      <c r="AP12" s="24"/>
      <c r="AQ12" s="25"/>
      <c r="AR12" s="115"/>
      <c r="AS12" s="213"/>
      <c r="AT12" s="18"/>
      <c r="AU12" s="148"/>
    </row>
    <row r="13" spans="2:47" ht="15.75" thickBot="1" x14ac:dyDescent="0.3">
      <c r="B13" s="80">
        <v>3</v>
      </c>
      <c r="C13" s="185" t="s">
        <v>15</v>
      </c>
      <c r="D13" s="216">
        <f t="shared" si="0"/>
        <v>15</v>
      </c>
      <c r="E13" s="214">
        <v>9</v>
      </c>
      <c r="F13" s="23">
        <v>6</v>
      </c>
      <c r="G13" s="21"/>
      <c r="H13" s="228"/>
      <c r="I13" s="47" t="s">
        <v>12</v>
      </c>
      <c r="J13" s="147">
        <v>3</v>
      </c>
      <c r="K13" s="14"/>
      <c r="L13" s="22"/>
      <c r="M13" s="23"/>
      <c r="N13" s="133"/>
      <c r="O13" s="206"/>
      <c r="P13" s="14">
        <v>3</v>
      </c>
      <c r="Q13" s="14"/>
      <c r="R13" s="22">
        <v>9</v>
      </c>
      <c r="S13" s="23">
        <v>6</v>
      </c>
      <c r="T13" s="133"/>
      <c r="U13" s="206"/>
      <c r="V13" s="14"/>
      <c r="W13" s="14"/>
      <c r="X13" s="22"/>
      <c r="Y13" s="23"/>
      <c r="Z13" s="133"/>
      <c r="AA13" s="206"/>
      <c r="AB13" s="14"/>
      <c r="AC13" s="14"/>
      <c r="AD13" s="22"/>
      <c r="AE13" s="23"/>
      <c r="AF13" s="133"/>
      <c r="AG13" s="206"/>
      <c r="AH13" s="14"/>
      <c r="AI13" s="14"/>
      <c r="AJ13" s="24"/>
      <c r="AK13" s="25"/>
      <c r="AL13" s="115"/>
      <c r="AM13" s="213"/>
      <c r="AN13" s="18"/>
      <c r="AO13" s="18"/>
      <c r="AP13" s="24"/>
      <c r="AQ13" s="25"/>
      <c r="AR13" s="115"/>
      <c r="AS13" s="213"/>
      <c r="AT13" s="18"/>
      <c r="AU13" s="148"/>
    </row>
    <row r="14" spans="2:47" ht="27.75" customHeight="1" thickBot="1" x14ac:dyDescent="0.3">
      <c r="B14" s="80">
        <v>4</v>
      </c>
      <c r="C14" s="185" t="s">
        <v>16</v>
      </c>
      <c r="D14" s="216">
        <f t="shared" si="0"/>
        <v>20</v>
      </c>
      <c r="E14" s="214">
        <v>12</v>
      </c>
      <c r="F14" s="23">
        <v>8</v>
      </c>
      <c r="G14" s="21"/>
      <c r="H14" s="228"/>
      <c r="I14" s="47" t="s">
        <v>12</v>
      </c>
      <c r="J14" s="147">
        <v>5</v>
      </c>
      <c r="K14" s="14" t="s">
        <v>17</v>
      </c>
      <c r="L14" s="22">
        <v>12</v>
      </c>
      <c r="M14" s="23">
        <v>8</v>
      </c>
      <c r="N14" s="133"/>
      <c r="O14" s="206"/>
      <c r="P14" s="14">
        <v>5</v>
      </c>
      <c r="Q14" s="14" t="s">
        <v>17</v>
      </c>
      <c r="R14" s="22"/>
      <c r="S14" s="23"/>
      <c r="T14" s="133"/>
      <c r="U14" s="206"/>
      <c r="V14" s="14"/>
      <c r="W14" s="14"/>
      <c r="X14" s="22"/>
      <c r="Y14" s="23"/>
      <c r="Z14" s="133"/>
      <c r="AA14" s="206"/>
      <c r="AB14" s="14"/>
      <c r="AC14" s="14"/>
      <c r="AD14" s="22"/>
      <c r="AE14" s="23"/>
      <c r="AF14" s="133"/>
      <c r="AG14" s="206"/>
      <c r="AH14" s="14"/>
      <c r="AI14" s="14"/>
      <c r="AJ14" s="24"/>
      <c r="AK14" s="25"/>
      <c r="AL14" s="115"/>
      <c r="AM14" s="213"/>
      <c r="AN14" s="18"/>
      <c r="AO14" s="18"/>
      <c r="AP14" s="24"/>
      <c r="AQ14" s="25"/>
      <c r="AR14" s="115"/>
      <c r="AS14" s="213"/>
      <c r="AT14" s="18"/>
      <c r="AU14" s="148"/>
    </row>
    <row r="15" spans="2:47" ht="17.25" customHeight="1" thickBot="1" x14ac:dyDescent="0.3">
      <c r="B15" s="80">
        <v>5</v>
      </c>
      <c r="C15" s="185" t="s">
        <v>83</v>
      </c>
      <c r="D15" s="216">
        <f t="shared" si="0"/>
        <v>10</v>
      </c>
      <c r="E15" s="214">
        <v>6</v>
      </c>
      <c r="F15" s="23">
        <v>4</v>
      </c>
      <c r="G15" s="21"/>
      <c r="H15" s="228"/>
      <c r="I15" s="47" t="s">
        <v>14</v>
      </c>
      <c r="J15" s="147">
        <v>2</v>
      </c>
      <c r="K15" s="14"/>
      <c r="L15" s="22"/>
      <c r="M15" s="23"/>
      <c r="N15" s="133"/>
      <c r="O15" s="206"/>
      <c r="P15" s="14"/>
      <c r="Q15" s="14"/>
      <c r="R15" s="22">
        <v>6</v>
      </c>
      <c r="S15" s="23">
        <v>4</v>
      </c>
      <c r="T15" s="133"/>
      <c r="U15" s="206"/>
      <c r="V15" s="14">
        <v>2</v>
      </c>
      <c r="W15" s="14" t="s">
        <v>45</v>
      </c>
      <c r="X15" s="22"/>
      <c r="Y15" s="23"/>
      <c r="Z15" s="133"/>
      <c r="AA15" s="206"/>
      <c r="AB15" s="14"/>
      <c r="AC15" s="14"/>
      <c r="AD15" s="22"/>
      <c r="AE15" s="23"/>
      <c r="AF15" s="133"/>
      <c r="AG15" s="206"/>
      <c r="AH15" s="14"/>
      <c r="AI15" s="14"/>
      <c r="AJ15" s="24"/>
      <c r="AK15" s="25"/>
      <c r="AL15" s="115"/>
      <c r="AM15" s="213"/>
      <c r="AN15" s="18"/>
      <c r="AO15" s="18"/>
      <c r="AP15" s="24"/>
      <c r="AQ15" s="25"/>
      <c r="AR15" s="115"/>
      <c r="AS15" s="213"/>
      <c r="AT15" s="18"/>
      <c r="AU15" s="148"/>
    </row>
    <row r="16" spans="2:47" ht="15.75" thickBot="1" x14ac:dyDescent="0.3">
      <c r="B16" s="80">
        <v>6</v>
      </c>
      <c r="C16" s="185" t="s">
        <v>18</v>
      </c>
      <c r="D16" s="216">
        <f t="shared" si="0"/>
        <v>72</v>
      </c>
      <c r="E16" s="214"/>
      <c r="F16" s="23"/>
      <c r="G16" s="21">
        <v>48</v>
      </c>
      <c r="H16" s="228">
        <v>24</v>
      </c>
      <c r="I16" s="138" t="s">
        <v>12</v>
      </c>
      <c r="J16" s="149">
        <v>5</v>
      </c>
      <c r="K16" s="18"/>
      <c r="L16" s="24"/>
      <c r="M16" s="25"/>
      <c r="N16" s="133"/>
      <c r="O16" s="206"/>
      <c r="P16" s="14"/>
      <c r="Q16" s="14"/>
      <c r="R16" s="22"/>
      <c r="S16" s="23"/>
      <c r="T16" s="133"/>
      <c r="U16" s="206"/>
      <c r="V16" s="14"/>
      <c r="W16" s="14"/>
      <c r="X16" s="22"/>
      <c r="Y16" s="23"/>
      <c r="Z16" s="133">
        <v>12</v>
      </c>
      <c r="AA16" s="206">
        <v>6</v>
      </c>
      <c r="AB16" s="14">
        <v>1</v>
      </c>
      <c r="AC16" s="14"/>
      <c r="AD16" s="22"/>
      <c r="AE16" s="23"/>
      <c r="AF16" s="133">
        <v>12</v>
      </c>
      <c r="AG16" s="206">
        <v>6</v>
      </c>
      <c r="AH16" s="14">
        <v>1</v>
      </c>
      <c r="AI16" s="14"/>
      <c r="AJ16" s="24"/>
      <c r="AK16" s="25"/>
      <c r="AL16" s="115">
        <v>12</v>
      </c>
      <c r="AM16" s="213">
        <v>6</v>
      </c>
      <c r="AN16" s="18">
        <v>1</v>
      </c>
      <c r="AO16" s="18"/>
      <c r="AP16" s="24"/>
      <c r="AQ16" s="25"/>
      <c r="AR16" s="115">
        <v>12</v>
      </c>
      <c r="AS16" s="213">
        <v>6</v>
      </c>
      <c r="AT16" s="18">
        <v>2</v>
      </c>
      <c r="AU16" s="148"/>
    </row>
    <row r="17" spans="2:47" ht="21.75" customHeight="1" thickBot="1" x14ac:dyDescent="0.3">
      <c r="B17" s="80">
        <v>7</v>
      </c>
      <c r="C17" s="184" t="s">
        <v>19</v>
      </c>
      <c r="D17" s="216">
        <f t="shared" si="0"/>
        <v>18</v>
      </c>
      <c r="E17" s="214"/>
      <c r="F17" s="23"/>
      <c r="G17" s="21">
        <v>12</v>
      </c>
      <c r="H17" s="229">
        <v>6</v>
      </c>
      <c r="I17" s="139" t="s">
        <v>14</v>
      </c>
      <c r="J17" s="149">
        <v>2</v>
      </c>
      <c r="K17" s="18" t="s">
        <v>45</v>
      </c>
      <c r="L17" s="24"/>
      <c r="M17" s="25"/>
      <c r="N17" s="133"/>
      <c r="O17" s="206"/>
      <c r="P17" s="14"/>
      <c r="Q17" s="14"/>
      <c r="R17" s="22"/>
      <c r="S17" s="23"/>
      <c r="T17" s="133"/>
      <c r="U17" s="206"/>
      <c r="V17" s="14"/>
      <c r="W17" s="14"/>
      <c r="X17" s="22"/>
      <c r="Y17" s="23"/>
      <c r="Z17" s="133"/>
      <c r="AA17" s="206"/>
      <c r="AB17" s="14"/>
      <c r="AC17" s="14"/>
      <c r="AD17" s="22"/>
      <c r="AE17" s="23"/>
      <c r="AF17" s="133"/>
      <c r="AG17" s="206"/>
      <c r="AH17" s="14"/>
      <c r="AI17" s="14"/>
      <c r="AJ17" s="24"/>
      <c r="AK17" s="25"/>
      <c r="AL17" s="115">
        <v>12</v>
      </c>
      <c r="AM17" s="213">
        <v>6</v>
      </c>
      <c r="AN17" s="18">
        <v>2</v>
      </c>
      <c r="AO17" s="18" t="s">
        <v>45</v>
      </c>
      <c r="AP17" s="24"/>
      <c r="AQ17" s="25"/>
      <c r="AR17" s="115"/>
      <c r="AS17" s="213"/>
      <c r="AT17" s="18"/>
      <c r="AU17" s="148"/>
    </row>
    <row r="18" spans="2:47" ht="30" customHeight="1" thickBot="1" x14ac:dyDescent="0.3">
      <c r="B18" s="80">
        <v>8</v>
      </c>
      <c r="C18" s="184" t="s">
        <v>20</v>
      </c>
      <c r="D18" s="216">
        <f t="shared" si="0"/>
        <v>25</v>
      </c>
      <c r="E18" s="214">
        <v>8</v>
      </c>
      <c r="F18" s="23">
        <v>7</v>
      </c>
      <c r="G18" s="21">
        <v>6</v>
      </c>
      <c r="H18" s="229">
        <v>4</v>
      </c>
      <c r="I18" s="139" t="s">
        <v>21</v>
      </c>
      <c r="J18" s="149">
        <v>4</v>
      </c>
      <c r="K18" s="18" t="s">
        <v>94</v>
      </c>
      <c r="L18" s="24"/>
      <c r="M18" s="25"/>
      <c r="N18" s="133"/>
      <c r="O18" s="206"/>
      <c r="P18" s="14"/>
      <c r="Q18" s="14"/>
      <c r="R18" s="22"/>
      <c r="S18" s="23"/>
      <c r="T18" s="133"/>
      <c r="U18" s="206"/>
      <c r="V18" s="14"/>
      <c r="W18" s="14"/>
      <c r="X18" s="22"/>
      <c r="Y18" s="23"/>
      <c r="Z18" s="133"/>
      <c r="AA18" s="206"/>
      <c r="AB18" s="14"/>
      <c r="AC18" s="14"/>
      <c r="AD18" s="22">
        <v>8</v>
      </c>
      <c r="AE18" s="23">
        <v>7</v>
      </c>
      <c r="AF18" s="133">
        <v>6</v>
      </c>
      <c r="AG18" s="206">
        <v>4</v>
      </c>
      <c r="AH18" s="14">
        <v>4</v>
      </c>
      <c r="AI18" s="14" t="s">
        <v>94</v>
      </c>
      <c r="AJ18" s="24"/>
      <c r="AK18" s="25"/>
      <c r="AL18" s="115"/>
      <c r="AM18" s="213"/>
      <c r="AN18" s="18"/>
      <c r="AO18" s="18"/>
      <c r="AP18" s="24"/>
      <c r="AQ18" s="25"/>
      <c r="AR18" s="115"/>
      <c r="AS18" s="213"/>
      <c r="AT18" s="18"/>
      <c r="AU18" s="148"/>
    </row>
    <row r="19" spans="2:47" ht="20.25" customHeight="1" thickBot="1" x14ac:dyDescent="0.3">
      <c r="B19" s="134">
        <v>9</v>
      </c>
      <c r="C19" s="26" t="s">
        <v>101</v>
      </c>
      <c r="D19" s="217">
        <f t="shared" si="0"/>
        <v>40</v>
      </c>
      <c r="E19" s="215">
        <v>20</v>
      </c>
      <c r="F19" s="32"/>
      <c r="G19" s="28">
        <v>20</v>
      </c>
      <c r="H19" s="230"/>
      <c r="I19" s="140" t="s">
        <v>21</v>
      </c>
      <c r="J19" s="150">
        <v>10</v>
      </c>
      <c r="K19" s="151"/>
      <c r="L19" s="29"/>
      <c r="M19" s="30"/>
      <c r="N19" s="152"/>
      <c r="O19" s="207"/>
      <c r="P19" s="151"/>
      <c r="Q19" s="151"/>
      <c r="R19" s="31"/>
      <c r="S19" s="32"/>
      <c r="T19" s="153"/>
      <c r="U19" s="210"/>
      <c r="V19" s="154"/>
      <c r="W19" s="154"/>
      <c r="X19" s="31"/>
      <c r="Y19" s="32"/>
      <c r="Z19" s="153"/>
      <c r="AA19" s="210"/>
      <c r="AB19" s="154"/>
      <c r="AC19" s="154"/>
      <c r="AD19" s="31"/>
      <c r="AE19" s="32"/>
      <c r="AF19" s="153"/>
      <c r="AG19" s="210"/>
      <c r="AH19" s="154"/>
      <c r="AI19" s="154"/>
      <c r="AJ19" s="29"/>
      <c r="AK19" s="30"/>
      <c r="AL19" s="152">
        <v>20</v>
      </c>
      <c r="AM19" s="207"/>
      <c r="AN19" s="151">
        <v>2</v>
      </c>
      <c r="AO19" s="151"/>
      <c r="AP19" s="29"/>
      <c r="AQ19" s="30"/>
      <c r="AR19" s="152">
        <v>20</v>
      </c>
      <c r="AS19" s="207"/>
      <c r="AT19" s="151">
        <v>8</v>
      </c>
      <c r="AU19" s="155"/>
    </row>
    <row r="20" spans="2:47" ht="15.75" thickBot="1" x14ac:dyDescent="0.3">
      <c r="B20" s="268" t="s">
        <v>22</v>
      </c>
      <c r="C20" s="269"/>
      <c r="D20" s="33">
        <f>SUM(D11:D19)</f>
        <v>235</v>
      </c>
      <c r="E20" s="34">
        <f>SUM(E11:E19)</f>
        <v>76</v>
      </c>
      <c r="F20" s="135">
        <f>SUM(F11:F19)</f>
        <v>39</v>
      </c>
      <c r="G20" s="35">
        <f>SUM(G11:G19)</f>
        <v>86</v>
      </c>
      <c r="H20" s="35">
        <f>SUM(H11:H19)</f>
        <v>34</v>
      </c>
      <c r="I20" s="36"/>
      <c r="J20" s="37">
        <f>SUM(J11:J19)</f>
        <v>36</v>
      </c>
      <c r="K20" s="37"/>
      <c r="L20" s="38">
        <f>SUM(L11:L19)</f>
        <v>21</v>
      </c>
      <c r="M20" s="39">
        <f>SUM(M11:M19)</f>
        <v>14</v>
      </c>
      <c r="N20" s="40">
        <f t="shared" ref="N20:AT20" si="1">SUM(N11:N19)</f>
        <v>0</v>
      </c>
      <c r="O20" s="40"/>
      <c r="P20" s="37">
        <f>SUM(P11:P19)</f>
        <v>11</v>
      </c>
      <c r="Q20" s="37"/>
      <c r="R20" s="38">
        <f>SUM(R11:R19)</f>
        <v>15</v>
      </c>
      <c r="S20" s="39">
        <f>SUM(S11:S19)</f>
        <v>10</v>
      </c>
      <c r="T20" s="40">
        <f t="shared" si="1"/>
        <v>0</v>
      </c>
      <c r="U20" s="40"/>
      <c r="V20" s="37">
        <f t="shared" si="1"/>
        <v>2</v>
      </c>
      <c r="W20" s="37"/>
      <c r="X20" s="38"/>
      <c r="Y20" s="39"/>
      <c r="Z20" s="40">
        <f t="shared" si="1"/>
        <v>12</v>
      </c>
      <c r="AA20" s="40"/>
      <c r="AB20" s="37">
        <f t="shared" si="1"/>
        <v>1</v>
      </c>
      <c r="AC20" s="37"/>
      <c r="AD20" s="38"/>
      <c r="AE20" s="39"/>
      <c r="AF20" s="40">
        <f t="shared" si="1"/>
        <v>18</v>
      </c>
      <c r="AG20" s="40"/>
      <c r="AH20" s="37">
        <f t="shared" si="1"/>
        <v>5</v>
      </c>
      <c r="AI20" s="37"/>
      <c r="AJ20" s="38">
        <f>SUM(AJ11:AJ19)</f>
        <v>12</v>
      </c>
      <c r="AK20" s="40"/>
      <c r="AL20" s="40">
        <f t="shared" si="1"/>
        <v>44</v>
      </c>
      <c r="AM20" s="40"/>
      <c r="AN20" s="37">
        <f t="shared" si="1"/>
        <v>7</v>
      </c>
      <c r="AO20" s="37"/>
      <c r="AP20" s="38"/>
      <c r="AQ20" s="39"/>
      <c r="AR20" s="40">
        <f t="shared" si="1"/>
        <v>32</v>
      </c>
      <c r="AS20" s="40"/>
      <c r="AT20" s="37">
        <f t="shared" si="1"/>
        <v>10</v>
      </c>
    </row>
    <row r="21" spans="2:47" ht="15.75" customHeight="1" thickBot="1" x14ac:dyDescent="0.3">
      <c r="B21" s="270" t="s">
        <v>89</v>
      </c>
      <c r="C21" s="271"/>
      <c r="D21" s="271"/>
      <c r="E21" s="271"/>
      <c r="F21" s="257"/>
      <c r="G21" s="271"/>
      <c r="H21" s="272"/>
      <c r="I21" s="271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3"/>
    </row>
    <row r="22" spans="2:47" ht="27" customHeight="1" x14ac:dyDescent="0.25">
      <c r="B22" s="41">
        <v>10</v>
      </c>
      <c r="C22" s="242" t="s">
        <v>23</v>
      </c>
      <c r="D22" s="216">
        <v>25</v>
      </c>
      <c r="E22" s="42">
        <v>9</v>
      </c>
      <c r="F22" s="232">
        <v>6</v>
      </c>
      <c r="G22" s="19">
        <v>6</v>
      </c>
      <c r="H22" s="221">
        <v>4</v>
      </c>
      <c r="I22" s="231" t="s">
        <v>12</v>
      </c>
      <c r="J22" s="141">
        <v>7</v>
      </c>
      <c r="K22" s="142" t="s">
        <v>100</v>
      </c>
      <c r="L22" s="11"/>
      <c r="M22" s="15"/>
      <c r="N22" s="157"/>
      <c r="O22" s="205"/>
      <c r="P22" s="142"/>
      <c r="Q22" s="142"/>
      <c r="R22" s="11"/>
      <c r="S22" s="15"/>
      <c r="T22" s="157"/>
      <c r="U22" s="205"/>
      <c r="V22" s="142"/>
      <c r="W22" s="142"/>
      <c r="X22" s="11">
        <v>9</v>
      </c>
      <c r="Y22" s="15">
        <v>6</v>
      </c>
      <c r="Z22" s="157">
        <v>6</v>
      </c>
      <c r="AA22" s="205">
        <v>4</v>
      </c>
      <c r="AB22" s="142">
        <v>7</v>
      </c>
      <c r="AC22" s="142" t="s">
        <v>100</v>
      </c>
      <c r="AD22" s="11"/>
      <c r="AE22" s="15"/>
      <c r="AF22" s="157"/>
      <c r="AG22" s="205"/>
      <c r="AH22" s="142"/>
      <c r="AI22" s="142"/>
      <c r="AJ22" s="16"/>
      <c r="AK22" s="17"/>
      <c r="AL22" s="144"/>
      <c r="AM22" s="212"/>
      <c r="AN22" s="145"/>
      <c r="AO22" s="145"/>
      <c r="AP22" s="16"/>
      <c r="AQ22" s="17"/>
      <c r="AR22" s="144"/>
      <c r="AS22" s="212"/>
      <c r="AT22" s="145"/>
      <c r="AU22" s="146"/>
    </row>
    <row r="23" spans="2:47" ht="24" customHeight="1" x14ac:dyDescent="0.25">
      <c r="B23" s="45">
        <v>11</v>
      </c>
      <c r="C23" s="243" t="s">
        <v>24</v>
      </c>
      <c r="D23" s="224">
        <v>30</v>
      </c>
      <c r="E23" s="42">
        <v>15</v>
      </c>
      <c r="F23" s="232">
        <v>5</v>
      </c>
      <c r="G23" s="19">
        <v>5</v>
      </c>
      <c r="H23" s="221">
        <v>5</v>
      </c>
      <c r="I23" s="190" t="s">
        <v>12</v>
      </c>
      <c r="J23" s="147">
        <v>7</v>
      </c>
      <c r="K23" s="14" t="s">
        <v>96</v>
      </c>
      <c r="L23" s="22"/>
      <c r="M23" s="23"/>
      <c r="N23" s="65"/>
      <c r="O23" s="206"/>
      <c r="P23" s="14"/>
      <c r="Q23" s="14"/>
      <c r="R23" s="22"/>
      <c r="S23" s="23"/>
      <c r="T23" s="65"/>
      <c r="U23" s="206"/>
      <c r="V23" s="14"/>
      <c r="W23" s="14"/>
      <c r="X23" s="22">
        <v>15</v>
      </c>
      <c r="Y23" s="23">
        <v>5</v>
      </c>
      <c r="Z23" s="65">
        <v>5</v>
      </c>
      <c r="AA23" s="206">
        <v>5</v>
      </c>
      <c r="AB23" s="14">
        <v>7</v>
      </c>
      <c r="AC23" s="14" t="s">
        <v>96</v>
      </c>
      <c r="AD23" s="22"/>
      <c r="AE23" s="23"/>
      <c r="AF23" s="65"/>
      <c r="AG23" s="206"/>
      <c r="AH23" s="14"/>
      <c r="AI23" s="14"/>
      <c r="AJ23" s="24"/>
      <c r="AK23" s="25"/>
      <c r="AL23" s="115"/>
      <c r="AM23" s="213"/>
      <c r="AN23" s="18"/>
      <c r="AO23" s="18"/>
      <c r="AP23" s="24"/>
      <c r="AQ23" s="25"/>
      <c r="AR23" s="115"/>
      <c r="AS23" s="213"/>
      <c r="AT23" s="18"/>
      <c r="AU23" s="148"/>
    </row>
    <row r="24" spans="2:47" ht="25.5" customHeight="1" x14ac:dyDescent="0.25">
      <c r="B24" s="45">
        <v>12</v>
      </c>
      <c r="C24" s="243" t="s">
        <v>25</v>
      </c>
      <c r="D24" s="224">
        <v>15</v>
      </c>
      <c r="E24" s="42">
        <v>9</v>
      </c>
      <c r="F24" s="232">
        <v>6</v>
      </c>
      <c r="G24" s="19"/>
      <c r="H24" s="221"/>
      <c r="I24" s="190" t="s">
        <v>12</v>
      </c>
      <c r="J24" s="147">
        <v>7</v>
      </c>
      <c r="K24" s="14" t="s">
        <v>26</v>
      </c>
      <c r="L24" s="22"/>
      <c r="M24" s="23"/>
      <c r="N24" s="65"/>
      <c r="O24" s="206"/>
      <c r="P24" s="14"/>
      <c r="Q24" s="14"/>
      <c r="R24" s="22"/>
      <c r="S24" s="23"/>
      <c r="T24" s="65"/>
      <c r="U24" s="206"/>
      <c r="V24" s="14"/>
      <c r="W24" s="14"/>
      <c r="X24" s="22">
        <v>10</v>
      </c>
      <c r="Y24" s="23">
        <v>5</v>
      </c>
      <c r="Z24" s="65"/>
      <c r="AA24" s="206"/>
      <c r="AB24" s="14">
        <v>7</v>
      </c>
      <c r="AC24" s="14" t="s">
        <v>26</v>
      </c>
      <c r="AD24" s="22"/>
      <c r="AE24" s="23"/>
      <c r="AF24" s="65"/>
      <c r="AG24" s="206"/>
      <c r="AH24" s="14"/>
      <c r="AI24" s="14"/>
      <c r="AJ24" s="24"/>
      <c r="AK24" s="25"/>
      <c r="AL24" s="115"/>
      <c r="AM24" s="213"/>
      <c r="AN24" s="18"/>
      <c r="AO24" s="18"/>
      <c r="AP24" s="24"/>
      <c r="AQ24" s="25"/>
      <c r="AR24" s="115"/>
      <c r="AS24" s="213"/>
      <c r="AT24" s="18"/>
      <c r="AU24" s="148"/>
    </row>
    <row r="25" spans="2:47" ht="25.5" customHeight="1" x14ac:dyDescent="0.25">
      <c r="B25" s="45">
        <v>13</v>
      </c>
      <c r="C25" s="243" t="s">
        <v>27</v>
      </c>
      <c r="D25" s="224">
        <v>30</v>
      </c>
      <c r="E25" s="42">
        <v>12</v>
      </c>
      <c r="F25" s="232">
        <v>8</v>
      </c>
      <c r="G25" s="19">
        <v>6</v>
      </c>
      <c r="H25" s="221">
        <v>4</v>
      </c>
      <c r="I25" s="190" t="s">
        <v>12</v>
      </c>
      <c r="J25" s="147">
        <v>7</v>
      </c>
      <c r="K25" s="14" t="s">
        <v>96</v>
      </c>
      <c r="L25" s="22"/>
      <c r="M25" s="23"/>
      <c r="N25" s="65"/>
      <c r="O25" s="206"/>
      <c r="P25" s="14"/>
      <c r="Q25" s="14"/>
      <c r="R25" s="22"/>
      <c r="S25" s="23"/>
      <c r="T25" s="65"/>
      <c r="U25" s="206"/>
      <c r="V25" s="14"/>
      <c r="W25" s="14"/>
      <c r="X25" s="22"/>
      <c r="Y25" s="23"/>
      <c r="Z25" s="65"/>
      <c r="AA25" s="206"/>
      <c r="AB25" s="14"/>
      <c r="AC25" s="14"/>
      <c r="AD25" s="42">
        <v>12</v>
      </c>
      <c r="AE25" s="232">
        <v>8</v>
      </c>
      <c r="AF25" s="19">
        <v>6</v>
      </c>
      <c r="AG25" s="221">
        <v>4</v>
      </c>
      <c r="AH25" s="14">
        <v>7</v>
      </c>
      <c r="AI25" s="14" t="s">
        <v>96</v>
      </c>
      <c r="AJ25" s="24"/>
      <c r="AK25" s="25"/>
      <c r="AL25" s="115"/>
      <c r="AM25" s="213"/>
      <c r="AN25" s="18"/>
      <c r="AO25" s="18"/>
      <c r="AP25" s="24"/>
      <c r="AQ25" s="25"/>
      <c r="AR25" s="115"/>
      <c r="AS25" s="213"/>
      <c r="AT25" s="18"/>
      <c r="AU25" s="148"/>
    </row>
    <row r="26" spans="2:47" ht="21" customHeight="1" x14ac:dyDescent="0.25">
      <c r="B26" s="45">
        <v>14</v>
      </c>
      <c r="C26" s="243" t="s">
        <v>28</v>
      </c>
      <c r="D26" s="224">
        <v>25</v>
      </c>
      <c r="E26" s="42">
        <v>16</v>
      </c>
      <c r="F26" s="232">
        <v>9</v>
      </c>
      <c r="G26" s="19"/>
      <c r="H26" s="221"/>
      <c r="I26" s="190" t="s">
        <v>12</v>
      </c>
      <c r="J26" s="147">
        <v>7</v>
      </c>
      <c r="K26" s="14" t="s">
        <v>26</v>
      </c>
      <c r="L26" s="22"/>
      <c r="M26" s="23"/>
      <c r="N26" s="65"/>
      <c r="O26" s="206"/>
      <c r="P26" s="14"/>
      <c r="Q26" s="14"/>
      <c r="R26" s="22">
        <v>16</v>
      </c>
      <c r="S26" s="23">
        <v>9</v>
      </c>
      <c r="T26" s="65"/>
      <c r="U26" s="206"/>
      <c r="V26" s="14">
        <v>7</v>
      </c>
      <c r="W26" s="14" t="s">
        <v>26</v>
      </c>
      <c r="X26" s="22"/>
      <c r="Y26" s="23"/>
      <c r="Z26" s="65"/>
      <c r="AA26" s="206"/>
      <c r="AB26" s="14"/>
      <c r="AC26" s="14"/>
      <c r="AD26" s="22"/>
      <c r="AE26" s="23"/>
      <c r="AF26" s="65"/>
      <c r="AG26" s="206"/>
      <c r="AH26" s="14"/>
      <c r="AI26" s="14"/>
      <c r="AJ26" s="24"/>
      <c r="AK26" s="25"/>
      <c r="AL26" s="115"/>
      <c r="AM26" s="213"/>
      <c r="AN26" s="18"/>
      <c r="AO26" s="18"/>
      <c r="AP26" s="24"/>
      <c r="AQ26" s="25"/>
      <c r="AR26" s="115"/>
      <c r="AS26" s="213"/>
      <c r="AT26" s="18"/>
      <c r="AU26" s="148"/>
    </row>
    <row r="27" spans="2:47" ht="24" customHeight="1" x14ac:dyDescent="0.25">
      <c r="B27" s="45">
        <v>15</v>
      </c>
      <c r="C27" s="244" t="s">
        <v>29</v>
      </c>
      <c r="D27" s="224">
        <v>15</v>
      </c>
      <c r="E27" s="42">
        <v>9</v>
      </c>
      <c r="F27" s="232">
        <v>6</v>
      </c>
      <c r="G27" s="19"/>
      <c r="H27" s="221"/>
      <c r="I27" s="190" t="s">
        <v>14</v>
      </c>
      <c r="J27" s="147">
        <v>3</v>
      </c>
      <c r="K27" s="14" t="s">
        <v>30</v>
      </c>
      <c r="L27" s="22"/>
      <c r="M27" s="23"/>
      <c r="N27" s="65"/>
      <c r="O27" s="206"/>
      <c r="P27" s="14"/>
      <c r="Q27" s="14"/>
      <c r="R27" s="22">
        <v>9</v>
      </c>
      <c r="S27" s="23">
        <v>6</v>
      </c>
      <c r="T27" s="65"/>
      <c r="U27" s="206"/>
      <c r="V27" s="14"/>
      <c r="W27" s="14" t="s">
        <v>30</v>
      </c>
      <c r="X27" s="22"/>
      <c r="Y27" s="23"/>
      <c r="Z27" s="65"/>
      <c r="AA27" s="206"/>
      <c r="AB27" s="14"/>
      <c r="AC27" s="14"/>
      <c r="AD27" s="22"/>
      <c r="AE27" s="23"/>
      <c r="AF27" s="65">
        <v>15</v>
      </c>
      <c r="AG27" s="206"/>
      <c r="AH27" s="14">
        <v>3</v>
      </c>
      <c r="AI27" s="14">
        <v>3</v>
      </c>
      <c r="AJ27" s="24"/>
      <c r="AK27" s="25"/>
      <c r="AL27" s="115"/>
      <c r="AM27" s="213"/>
      <c r="AN27" s="18"/>
      <c r="AO27" s="18"/>
      <c r="AP27" s="24"/>
      <c r="AQ27" s="25"/>
      <c r="AR27" s="115"/>
      <c r="AS27" s="213"/>
      <c r="AT27" s="18"/>
      <c r="AU27" s="148"/>
    </row>
    <row r="28" spans="2:47" ht="15" customHeight="1" thickBot="1" x14ac:dyDescent="0.3">
      <c r="B28" s="50">
        <v>16</v>
      </c>
      <c r="C28" s="243" t="s">
        <v>31</v>
      </c>
      <c r="D28" s="225">
        <v>20</v>
      </c>
      <c r="E28" s="51">
        <v>12</v>
      </c>
      <c r="F28" s="233">
        <v>8</v>
      </c>
      <c r="G28" s="27"/>
      <c r="H28" s="221"/>
      <c r="I28" s="191" t="s">
        <v>14</v>
      </c>
      <c r="J28" s="159">
        <v>3</v>
      </c>
      <c r="K28" s="160" t="s">
        <v>30</v>
      </c>
      <c r="L28" s="52">
        <v>12</v>
      </c>
      <c r="M28" s="53">
        <v>8</v>
      </c>
      <c r="N28" s="161"/>
      <c r="O28" s="222"/>
      <c r="P28" s="160">
        <v>3</v>
      </c>
      <c r="Q28" s="160" t="s">
        <v>32</v>
      </c>
      <c r="R28" s="52"/>
      <c r="S28" s="53"/>
      <c r="T28" s="161"/>
      <c r="U28" s="222"/>
      <c r="V28" s="160"/>
      <c r="W28" s="160"/>
      <c r="X28" s="52"/>
      <c r="Y28" s="53"/>
      <c r="Z28" s="161"/>
      <c r="AA28" s="222"/>
      <c r="AB28" s="160"/>
      <c r="AC28" s="160"/>
      <c r="AD28" s="52"/>
      <c r="AE28" s="53"/>
      <c r="AF28" s="161"/>
      <c r="AG28" s="222"/>
      <c r="AH28" s="160"/>
      <c r="AI28" s="160"/>
      <c r="AJ28" s="121"/>
      <c r="AK28" s="108"/>
      <c r="AL28" s="122"/>
      <c r="AM28" s="223"/>
      <c r="AN28" s="162"/>
      <c r="AO28" s="162"/>
      <c r="AP28" s="121"/>
      <c r="AQ28" s="108"/>
      <c r="AR28" s="122"/>
      <c r="AS28" s="223"/>
      <c r="AT28" s="162"/>
      <c r="AU28" s="155"/>
    </row>
    <row r="29" spans="2:47" ht="20.25" customHeight="1" thickBot="1" x14ac:dyDescent="0.3">
      <c r="B29" s="290"/>
      <c r="C29" s="291"/>
      <c r="D29" s="56">
        <f>SUM(D22:D28)</f>
        <v>160</v>
      </c>
      <c r="E29" s="57">
        <f>SUM(E22:E28)</f>
        <v>82</v>
      </c>
      <c r="F29" s="57">
        <f>SUM(F22:F28)</f>
        <v>48</v>
      </c>
      <c r="G29" s="57">
        <f>SUM(G22:G28)</f>
        <v>17</v>
      </c>
      <c r="H29" s="57">
        <f>SUM(H22:H28)</f>
        <v>13</v>
      </c>
      <c r="I29" s="89"/>
      <c r="J29" s="88">
        <f>SUM(J22:J28)</f>
        <v>41</v>
      </c>
      <c r="K29" s="88"/>
      <c r="L29" s="59">
        <f>SUM(L22:L28)</f>
        <v>12</v>
      </c>
      <c r="M29" s="60">
        <f>SUM(M22:M28)</f>
        <v>8</v>
      </c>
      <c r="N29" s="89">
        <f>SUM(N22:N28)</f>
        <v>0</v>
      </c>
      <c r="O29" s="89"/>
      <c r="P29" s="88">
        <f>SUM(P22:P28)</f>
        <v>3</v>
      </c>
      <c r="Q29" s="88"/>
      <c r="R29" s="59">
        <f>SUM(R22:R28)</f>
        <v>25</v>
      </c>
      <c r="S29" s="60">
        <f>SUM(S22:S28)</f>
        <v>15</v>
      </c>
      <c r="T29" s="89">
        <f>SUM(T22:T28)</f>
        <v>0</v>
      </c>
      <c r="U29" s="89"/>
      <c r="V29" s="88">
        <f>SUM(V22:V28)</f>
        <v>7</v>
      </c>
      <c r="W29" s="88"/>
      <c r="X29" s="59">
        <f>SUM(X22:X28)</f>
        <v>34</v>
      </c>
      <c r="Y29" s="60">
        <f>SUM(Y22:Y28)</f>
        <v>16</v>
      </c>
      <c r="Z29" s="89">
        <f>SUM(Z22:Z28)</f>
        <v>11</v>
      </c>
      <c r="AA29" s="89"/>
      <c r="AB29" s="88">
        <f>SUM(AB22:AB28)</f>
        <v>21</v>
      </c>
      <c r="AC29" s="88"/>
      <c r="AD29" s="59">
        <f>SUM(AD22:AD28)</f>
        <v>12</v>
      </c>
      <c r="AE29" s="60">
        <f>SUM(AE22:AE28)</f>
        <v>8</v>
      </c>
      <c r="AF29" s="89">
        <f>SUM(AF22:AF28)</f>
        <v>21</v>
      </c>
      <c r="AG29" s="89"/>
      <c r="AH29" s="88">
        <f>SUM(AH22:AH28)</f>
        <v>10</v>
      </c>
      <c r="AI29" s="88"/>
      <c r="AJ29" s="59"/>
      <c r="AK29" s="60"/>
      <c r="AL29" s="89">
        <f>SUM(AL22:AL28)</f>
        <v>0</v>
      </c>
      <c r="AM29" s="89"/>
      <c r="AN29" s="88">
        <f>SUM(AN22:AN28)</f>
        <v>0</v>
      </c>
      <c r="AO29" s="88"/>
      <c r="AP29" s="59"/>
      <c r="AQ29" s="60"/>
      <c r="AR29" s="89">
        <f>SUM(AR22:AR28)</f>
        <v>0</v>
      </c>
      <c r="AS29" s="61"/>
      <c r="AT29" s="112">
        <f>SUM(AT22:AT28)</f>
        <v>0</v>
      </c>
    </row>
    <row r="30" spans="2:47" ht="15.75" thickBot="1" x14ac:dyDescent="0.3">
      <c r="B30" s="292" t="s">
        <v>90</v>
      </c>
      <c r="C30" s="291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4"/>
    </row>
    <row r="31" spans="2:47" ht="18.75" customHeight="1" thickBot="1" x14ac:dyDescent="0.3">
      <c r="B31" s="41">
        <v>17</v>
      </c>
      <c r="C31" s="245" t="s">
        <v>33</v>
      </c>
      <c r="D31" s="216">
        <f>SUM(E31:H31)</f>
        <v>30</v>
      </c>
      <c r="E31" s="44">
        <v>12</v>
      </c>
      <c r="F31" s="15">
        <v>8</v>
      </c>
      <c r="G31" s="12">
        <v>10</v>
      </c>
      <c r="H31" s="221"/>
      <c r="I31" s="166" t="s">
        <v>12</v>
      </c>
      <c r="J31" s="142">
        <f t="shared" ref="J31:J41" si="2">SUM(P31,V31,AB31,AH31,AN31,AT31)</f>
        <v>5</v>
      </c>
      <c r="K31" s="142" t="s">
        <v>34</v>
      </c>
      <c r="L31" s="11">
        <v>12</v>
      </c>
      <c r="M31" s="15">
        <v>8</v>
      </c>
      <c r="N31" s="157">
        <v>10</v>
      </c>
      <c r="O31" s="205"/>
      <c r="P31" s="164">
        <v>5</v>
      </c>
      <c r="Q31" s="164" t="s">
        <v>34</v>
      </c>
      <c r="R31" s="11"/>
      <c r="S31" s="15"/>
      <c r="T31" s="157"/>
      <c r="U31" s="205"/>
      <c r="V31" s="142"/>
      <c r="W31" s="142"/>
      <c r="X31" s="11"/>
      <c r="Y31" s="15"/>
      <c r="Z31" s="157"/>
      <c r="AA31" s="205"/>
      <c r="AB31" s="142"/>
      <c r="AC31" s="142"/>
      <c r="AD31" s="11"/>
      <c r="AE31" s="15"/>
      <c r="AF31" s="157"/>
      <c r="AG31" s="205"/>
      <c r="AH31" s="142"/>
      <c r="AI31" s="142"/>
      <c r="AJ31" s="16"/>
      <c r="AK31" s="17"/>
      <c r="AL31" s="144"/>
      <c r="AM31" s="212"/>
      <c r="AN31" s="145"/>
      <c r="AO31" s="145"/>
      <c r="AP31" s="16"/>
      <c r="AQ31" s="17"/>
      <c r="AR31" s="144"/>
      <c r="AS31" s="212"/>
      <c r="AT31" s="145"/>
      <c r="AU31" s="146"/>
    </row>
    <row r="32" spans="2:47" ht="24.75" customHeight="1" thickBot="1" x14ac:dyDescent="0.3">
      <c r="B32" s="45">
        <v>18</v>
      </c>
      <c r="C32" s="241" t="s">
        <v>35</v>
      </c>
      <c r="D32" s="216">
        <f t="shared" ref="D32:D41" si="3">SUM(E32:H32)</f>
        <v>15</v>
      </c>
      <c r="E32" s="214">
        <v>9</v>
      </c>
      <c r="F32" s="23">
        <v>6</v>
      </c>
      <c r="G32" s="218"/>
      <c r="H32" s="221"/>
      <c r="I32" s="167" t="s">
        <v>12</v>
      </c>
      <c r="J32" s="14">
        <f t="shared" si="2"/>
        <v>4</v>
      </c>
      <c r="K32" s="14" t="s">
        <v>36</v>
      </c>
      <c r="L32" s="22"/>
      <c r="M32" s="23"/>
      <c r="N32" s="65"/>
      <c r="O32" s="206"/>
      <c r="P32" s="62"/>
      <c r="Q32" s="62"/>
      <c r="R32" s="22">
        <v>9</v>
      </c>
      <c r="S32" s="23">
        <v>6</v>
      </c>
      <c r="T32" s="65"/>
      <c r="U32" s="206"/>
      <c r="V32" s="14">
        <v>4</v>
      </c>
      <c r="W32" s="14" t="s">
        <v>37</v>
      </c>
      <c r="X32" s="22"/>
      <c r="Y32" s="23"/>
      <c r="Z32" s="65"/>
      <c r="AA32" s="206"/>
      <c r="AB32" s="14"/>
      <c r="AC32" s="14"/>
      <c r="AD32" s="22"/>
      <c r="AE32" s="23"/>
      <c r="AF32" s="65"/>
      <c r="AG32" s="206"/>
      <c r="AH32" s="14"/>
      <c r="AI32" s="14"/>
      <c r="AJ32" s="24"/>
      <c r="AK32" s="25"/>
      <c r="AL32" s="115"/>
      <c r="AM32" s="213"/>
      <c r="AN32" s="18"/>
      <c r="AO32" s="18"/>
      <c r="AP32" s="24"/>
      <c r="AQ32" s="25"/>
      <c r="AR32" s="115"/>
      <c r="AS32" s="213"/>
      <c r="AT32" s="18"/>
      <c r="AU32" s="148"/>
    </row>
    <row r="33" spans="1:47" ht="12.75" customHeight="1" thickBot="1" x14ac:dyDescent="0.3">
      <c r="B33" s="45">
        <v>19</v>
      </c>
      <c r="C33" s="185" t="s">
        <v>38</v>
      </c>
      <c r="D33" s="216">
        <f t="shared" si="3"/>
        <v>30</v>
      </c>
      <c r="E33" s="214">
        <v>10</v>
      </c>
      <c r="F33" s="23">
        <v>5</v>
      </c>
      <c r="G33" s="218">
        <v>15</v>
      </c>
      <c r="H33" s="221"/>
      <c r="I33" s="167" t="s">
        <v>12</v>
      </c>
      <c r="J33" s="14">
        <f t="shared" si="2"/>
        <v>5</v>
      </c>
      <c r="K33" s="14" t="s">
        <v>34</v>
      </c>
      <c r="L33" s="22">
        <v>10</v>
      </c>
      <c r="M33" s="23">
        <v>10</v>
      </c>
      <c r="N33" s="65">
        <v>10</v>
      </c>
      <c r="O33" s="206"/>
      <c r="P33" s="62">
        <v>5</v>
      </c>
      <c r="Q33" s="62" t="s">
        <v>34</v>
      </c>
      <c r="R33" s="22"/>
      <c r="S33" s="23"/>
      <c r="T33" s="65"/>
      <c r="U33" s="206"/>
      <c r="V33" s="14"/>
      <c r="W33" s="14"/>
      <c r="X33" s="22"/>
      <c r="Y33" s="23"/>
      <c r="Z33" s="65"/>
      <c r="AA33" s="206"/>
      <c r="AB33" s="14"/>
      <c r="AC33" s="14"/>
      <c r="AD33" s="22"/>
      <c r="AE33" s="23"/>
      <c r="AF33" s="65"/>
      <c r="AG33" s="206"/>
      <c r="AH33" s="14"/>
      <c r="AI33" s="14"/>
      <c r="AJ33" s="24"/>
      <c r="AK33" s="25"/>
      <c r="AL33" s="115"/>
      <c r="AM33" s="213"/>
      <c r="AN33" s="18"/>
      <c r="AO33" s="18"/>
      <c r="AP33" s="24"/>
      <c r="AQ33" s="25"/>
      <c r="AR33" s="115"/>
      <c r="AS33" s="213"/>
      <c r="AT33" s="18"/>
      <c r="AU33" s="148"/>
    </row>
    <row r="34" spans="1:47" ht="24" customHeight="1" thickBot="1" x14ac:dyDescent="0.3">
      <c r="B34" s="45">
        <v>20</v>
      </c>
      <c r="C34" s="241" t="s">
        <v>39</v>
      </c>
      <c r="D34" s="216">
        <f t="shared" si="3"/>
        <v>35</v>
      </c>
      <c r="E34" s="214">
        <v>16</v>
      </c>
      <c r="F34" s="23">
        <v>9</v>
      </c>
      <c r="G34" s="218">
        <v>5</v>
      </c>
      <c r="H34" s="221">
        <v>5</v>
      </c>
      <c r="I34" s="167" t="s">
        <v>12</v>
      </c>
      <c r="J34" s="14">
        <f t="shared" si="2"/>
        <v>6</v>
      </c>
      <c r="K34" s="14" t="s">
        <v>93</v>
      </c>
      <c r="L34" s="22"/>
      <c r="M34" s="23"/>
      <c r="N34" s="65"/>
      <c r="O34" s="206"/>
      <c r="P34" s="14"/>
      <c r="Q34" s="14"/>
      <c r="R34" s="22">
        <v>16</v>
      </c>
      <c r="S34" s="23">
        <v>9</v>
      </c>
      <c r="T34" s="65">
        <v>5</v>
      </c>
      <c r="U34" s="206">
        <v>5</v>
      </c>
      <c r="V34" s="14">
        <v>6</v>
      </c>
      <c r="W34" s="14" t="s">
        <v>93</v>
      </c>
      <c r="X34" s="22"/>
      <c r="Y34" s="23"/>
      <c r="Z34" s="65"/>
      <c r="AA34" s="206"/>
      <c r="AB34" s="14"/>
      <c r="AC34" s="14"/>
      <c r="AD34" s="22"/>
      <c r="AE34" s="23"/>
      <c r="AF34" s="65"/>
      <c r="AG34" s="206"/>
      <c r="AH34" s="14"/>
      <c r="AI34" s="14"/>
      <c r="AJ34" s="24"/>
      <c r="AK34" s="25"/>
      <c r="AL34" s="115"/>
      <c r="AM34" s="213"/>
      <c r="AN34" s="18"/>
      <c r="AO34" s="18"/>
      <c r="AP34" s="24"/>
      <c r="AQ34" s="25"/>
      <c r="AR34" s="115"/>
      <c r="AS34" s="213"/>
      <c r="AT34" s="18"/>
      <c r="AU34" s="148"/>
    </row>
    <row r="35" spans="1:47" ht="21" customHeight="1" thickBot="1" x14ac:dyDescent="0.3">
      <c r="B35" s="45">
        <v>21</v>
      </c>
      <c r="C35" s="185" t="s">
        <v>40</v>
      </c>
      <c r="D35" s="216">
        <f t="shared" si="3"/>
        <v>77</v>
      </c>
      <c r="E35" s="214">
        <v>32</v>
      </c>
      <c r="F35" s="23">
        <v>20</v>
      </c>
      <c r="G35" s="218">
        <v>15</v>
      </c>
      <c r="H35" s="221">
        <v>10</v>
      </c>
      <c r="I35" s="167" t="s">
        <v>12</v>
      </c>
      <c r="J35" s="14">
        <f t="shared" si="2"/>
        <v>10</v>
      </c>
      <c r="K35" s="14" t="s">
        <v>41</v>
      </c>
      <c r="L35" s="22"/>
      <c r="M35" s="23"/>
      <c r="N35" s="65"/>
      <c r="O35" s="206"/>
      <c r="P35" s="14"/>
      <c r="Q35" s="14"/>
      <c r="R35" s="22"/>
      <c r="S35" s="23"/>
      <c r="T35" s="65"/>
      <c r="U35" s="206"/>
      <c r="V35" s="14"/>
      <c r="W35" s="14"/>
      <c r="X35" s="22">
        <v>12</v>
      </c>
      <c r="Y35" s="23">
        <v>8</v>
      </c>
      <c r="Z35" s="65">
        <v>6</v>
      </c>
      <c r="AA35" s="206">
        <v>4</v>
      </c>
      <c r="AB35" s="14">
        <v>4</v>
      </c>
      <c r="AC35" s="14" t="s">
        <v>94</v>
      </c>
      <c r="AD35" s="22">
        <v>20</v>
      </c>
      <c r="AE35" s="23">
        <v>10</v>
      </c>
      <c r="AF35" s="65">
        <v>9</v>
      </c>
      <c r="AG35" s="206">
        <v>6</v>
      </c>
      <c r="AH35" s="14">
        <v>6</v>
      </c>
      <c r="AI35" s="14" t="s">
        <v>97</v>
      </c>
      <c r="AJ35" s="24"/>
      <c r="AK35" s="25"/>
      <c r="AL35" s="115"/>
      <c r="AM35" s="213"/>
      <c r="AN35" s="18"/>
      <c r="AO35" s="18"/>
      <c r="AP35" s="24"/>
      <c r="AQ35" s="25"/>
      <c r="AR35" s="115"/>
      <c r="AS35" s="213"/>
      <c r="AT35" s="18"/>
      <c r="AU35" s="148"/>
    </row>
    <row r="36" spans="1:47" ht="24" customHeight="1" thickBot="1" x14ac:dyDescent="0.3">
      <c r="B36" s="45">
        <v>22</v>
      </c>
      <c r="C36" s="185" t="s">
        <v>42</v>
      </c>
      <c r="D36" s="216">
        <f t="shared" si="3"/>
        <v>45</v>
      </c>
      <c r="E36" s="214">
        <v>20</v>
      </c>
      <c r="F36" s="23">
        <v>15</v>
      </c>
      <c r="G36" s="218">
        <v>6</v>
      </c>
      <c r="H36" s="221">
        <v>4</v>
      </c>
      <c r="I36" s="167" t="s">
        <v>12</v>
      </c>
      <c r="J36" s="14">
        <f t="shared" si="2"/>
        <v>6</v>
      </c>
      <c r="K36" s="14" t="s">
        <v>98</v>
      </c>
      <c r="L36" s="22"/>
      <c r="M36" s="23"/>
      <c r="N36" s="65"/>
      <c r="O36" s="206"/>
      <c r="P36" s="14"/>
      <c r="Q36" s="14"/>
      <c r="R36" s="22"/>
      <c r="S36" s="23"/>
      <c r="T36" s="65"/>
      <c r="U36" s="206"/>
      <c r="V36" s="14"/>
      <c r="W36" s="14"/>
      <c r="X36" s="22"/>
      <c r="Y36" s="23"/>
      <c r="Z36" s="65"/>
      <c r="AA36" s="206"/>
      <c r="AB36" s="14"/>
      <c r="AC36" s="14"/>
      <c r="AD36" s="214">
        <v>20</v>
      </c>
      <c r="AE36" s="23">
        <v>15</v>
      </c>
      <c r="AF36" s="218">
        <v>6</v>
      </c>
      <c r="AG36" s="221">
        <v>4</v>
      </c>
      <c r="AH36" s="14">
        <v>6</v>
      </c>
      <c r="AI36" s="14" t="s">
        <v>98</v>
      </c>
      <c r="AJ36" s="24"/>
      <c r="AK36" s="25"/>
      <c r="AL36" s="115"/>
      <c r="AM36" s="213"/>
      <c r="AN36" s="18"/>
      <c r="AO36" s="18"/>
      <c r="AP36" s="24"/>
      <c r="AQ36" s="25"/>
      <c r="AR36" s="115"/>
      <c r="AS36" s="213"/>
      <c r="AT36" s="18"/>
      <c r="AU36" s="148"/>
    </row>
    <row r="37" spans="1:47" ht="34.5" customHeight="1" thickBot="1" x14ac:dyDescent="0.3">
      <c r="B37" s="45">
        <v>23</v>
      </c>
      <c r="C37" s="184" t="s">
        <v>43</v>
      </c>
      <c r="D37" s="216">
        <f t="shared" si="3"/>
        <v>30</v>
      </c>
      <c r="E37" s="214">
        <v>12</v>
      </c>
      <c r="F37" s="23">
        <v>8</v>
      </c>
      <c r="G37" s="218">
        <v>6</v>
      </c>
      <c r="H37" s="221">
        <v>4</v>
      </c>
      <c r="I37" s="167" t="s">
        <v>14</v>
      </c>
      <c r="J37" s="14">
        <f t="shared" si="2"/>
        <v>6</v>
      </c>
      <c r="K37" s="14" t="s">
        <v>98</v>
      </c>
      <c r="L37" s="22"/>
      <c r="M37" s="23"/>
      <c r="N37" s="65"/>
      <c r="O37" s="206"/>
      <c r="P37" s="14"/>
      <c r="Q37" s="14"/>
      <c r="R37" s="22"/>
      <c r="S37" s="23"/>
      <c r="T37" s="65"/>
      <c r="U37" s="206"/>
      <c r="V37" s="14"/>
      <c r="W37" s="14"/>
      <c r="X37" s="22"/>
      <c r="Y37" s="23"/>
      <c r="Z37" s="65"/>
      <c r="AA37" s="206"/>
      <c r="AB37" s="14"/>
      <c r="AC37" s="14"/>
      <c r="AD37" s="214">
        <v>12</v>
      </c>
      <c r="AE37" s="23">
        <v>8</v>
      </c>
      <c r="AF37" s="218">
        <v>6</v>
      </c>
      <c r="AG37" s="221">
        <v>4</v>
      </c>
      <c r="AH37" s="14">
        <v>6</v>
      </c>
      <c r="AI37" s="14" t="s">
        <v>98</v>
      </c>
      <c r="AJ37" s="65"/>
      <c r="AK37" s="66"/>
      <c r="AL37" s="115"/>
      <c r="AM37" s="213"/>
      <c r="AN37" s="18"/>
      <c r="AO37" s="18"/>
      <c r="AP37" s="24"/>
      <c r="AQ37" s="25"/>
      <c r="AR37" s="115"/>
      <c r="AS37" s="213"/>
      <c r="AT37" s="18"/>
      <c r="AU37" s="148"/>
    </row>
    <row r="38" spans="1:47" ht="29.25" customHeight="1" thickBot="1" x14ac:dyDescent="0.3">
      <c r="B38" s="45">
        <v>24</v>
      </c>
      <c r="C38" s="246" t="s">
        <v>44</v>
      </c>
      <c r="D38" s="216">
        <f t="shared" si="3"/>
        <v>10</v>
      </c>
      <c r="E38" s="214">
        <v>6</v>
      </c>
      <c r="F38" s="23">
        <v>4</v>
      </c>
      <c r="G38" s="218"/>
      <c r="H38" s="221"/>
      <c r="I38" s="167" t="s">
        <v>14</v>
      </c>
      <c r="J38" s="14">
        <f t="shared" si="2"/>
        <v>2</v>
      </c>
      <c r="K38" s="14" t="s">
        <v>45</v>
      </c>
      <c r="L38" s="22"/>
      <c r="M38" s="23"/>
      <c r="N38" s="65"/>
      <c r="O38" s="206"/>
      <c r="P38" s="14"/>
      <c r="Q38" s="14"/>
      <c r="R38" s="22">
        <v>6</v>
      </c>
      <c r="S38" s="23">
        <v>4</v>
      </c>
      <c r="T38" s="65"/>
      <c r="U38" s="206"/>
      <c r="V38" s="14">
        <v>2</v>
      </c>
      <c r="W38" s="14" t="s">
        <v>45</v>
      </c>
      <c r="X38" s="22"/>
      <c r="Y38" s="23"/>
      <c r="Z38" s="65"/>
      <c r="AA38" s="206"/>
      <c r="AB38" s="14"/>
      <c r="AC38" s="14"/>
      <c r="AD38" s="22"/>
      <c r="AE38" s="23"/>
      <c r="AF38" s="65"/>
      <c r="AG38" s="206"/>
      <c r="AH38" s="14"/>
      <c r="AI38" s="14"/>
      <c r="AJ38" s="65"/>
      <c r="AK38" s="66"/>
      <c r="AL38" s="115"/>
      <c r="AM38" s="213"/>
      <c r="AN38" s="18"/>
      <c r="AO38" s="18"/>
      <c r="AP38" s="24"/>
      <c r="AQ38" s="25"/>
      <c r="AR38" s="115"/>
      <c r="AS38" s="213"/>
      <c r="AT38" s="18"/>
      <c r="AU38" s="148"/>
    </row>
    <row r="39" spans="1:47" ht="28.5" customHeight="1" thickBot="1" x14ac:dyDescent="0.3">
      <c r="B39" s="45">
        <v>25</v>
      </c>
      <c r="C39" s="184" t="s">
        <v>46</v>
      </c>
      <c r="D39" s="216">
        <f t="shared" si="3"/>
        <v>10</v>
      </c>
      <c r="E39" s="214">
        <v>6</v>
      </c>
      <c r="F39" s="23">
        <v>4</v>
      </c>
      <c r="G39" s="218"/>
      <c r="H39" s="221"/>
      <c r="I39" s="167" t="s">
        <v>14</v>
      </c>
      <c r="J39" s="14">
        <f t="shared" si="2"/>
        <v>2</v>
      </c>
      <c r="K39" s="14">
        <v>2</v>
      </c>
      <c r="L39" s="22"/>
      <c r="M39" s="23"/>
      <c r="N39" s="65"/>
      <c r="O39" s="206"/>
      <c r="P39" s="14"/>
      <c r="Q39" s="14"/>
      <c r="R39" s="22"/>
      <c r="S39" s="23"/>
      <c r="T39" s="65"/>
      <c r="U39" s="206"/>
      <c r="V39" s="14"/>
      <c r="W39" s="14"/>
      <c r="X39" s="22">
        <v>10</v>
      </c>
      <c r="Y39" s="23"/>
      <c r="Z39" s="65"/>
      <c r="AA39" s="206"/>
      <c r="AB39" s="14">
        <v>2</v>
      </c>
      <c r="AC39" s="14"/>
      <c r="AD39" s="22"/>
      <c r="AE39" s="23"/>
      <c r="AF39" s="65"/>
      <c r="AG39" s="206"/>
      <c r="AH39" s="14"/>
      <c r="AI39" s="14"/>
      <c r="AJ39" s="65"/>
      <c r="AK39" s="66"/>
      <c r="AL39" s="115"/>
      <c r="AM39" s="213"/>
      <c r="AN39" s="18"/>
      <c r="AO39" s="18"/>
      <c r="AP39" s="24"/>
      <c r="AQ39" s="25"/>
      <c r="AR39" s="115"/>
      <c r="AS39" s="213"/>
      <c r="AT39" s="18"/>
      <c r="AU39" s="148"/>
    </row>
    <row r="40" spans="1:47" ht="24" customHeight="1" thickBot="1" x14ac:dyDescent="0.3">
      <c r="B40" s="102">
        <v>26</v>
      </c>
      <c r="C40" s="184" t="s">
        <v>47</v>
      </c>
      <c r="D40" s="216">
        <f t="shared" si="3"/>
        <v>20</v>
      </c>
      <c r="E40" s="214">
        <v>10</v>
      </c>
      <c r="F40" s="23">
        <v>10</v>
      </c>
      <c r="G40" s="218"/>
      <c r="H40" s="221"/>
      <c r="I40" s="167" t="s">
        <v>12</v>
      </c>
      <c r="J40" s="14">
        <f t="shared" si="2"/>
        <v>4</v>
      </c>
      <c r="K40" s="14" t="s">
        <v>95</v>
      </c>
      <c r="L40" s="22">
        <v>10</v>
      </c>
      <c r="M40" s="23">
        <v>10</v>
      </c>
      <c r="N40" s="65"/>
      <c r="O40" s="206"/>
      <c r="P40" s="14">
        <v>4</v>
      </c>
      <c r="Q40" s="14" t="s">
        <v>95</v>
      </c>
      <c r="R40" s="22"/>
      <c r="S40" s="23"/>
      <c r="T40" s="65"/>
      <c r="U40" s="206"/>
      <c r="V40" s="14"/>
      <c r="W40" s="14"/>
      <c r="X40" s="22"/>
      <c r="Y40" s="23"/>
      <c r="Z40" s="65"/>
      <c r="AA40" s="206"/>
      <c r="AB40" s="14"/>
      <c r="AC40" s="14"/>
      <c r="AD40" s="22"/>
      <c r="AE40" s="23"/>
      <c r="AF40" s="65"/>
      <c r="AG40" s="206"/>
      <c r="AH40" s="14"/>
      <c r="AI40" s="14"/>
      <c r="AJ40" s="65"/>
      <c r="AK40" s="66"/>
      <c r="AL40" s="115"/>
      <c r="AM40" s="213"/>
      <c r="AN40" s="18"/>
      <c r="AO40" s="18"/>
      <c r="AP40" s="24"/>
      <c r="AQ40" s="25"/>
      <c r="AR40" s="115"/>
      <c r="AS40" s="213"/>
      <c r="AT40" s="18"/>
      <c r="AU40" s="148"/>
    </row>
    <row r="41" spans="1:47" ht="24" customHeight="1" thickBot="1" x14ac:dyDescent="0.3">
      <c r="B41" s="50">
        <v>27</v>
      </c>
      <c r="C41" s="184" t="s">
        <v>48</v>
      </c>
      <c r="D41" s="217">
        <f t="shared" si="3"/>
        <v>10</v>
      </c>
      <c r="E41" s="215">
        <v>6</v>
      </c>
      <c r="F41" s="32">
        <v>4</v>
      </c>
      <c r="G41" s="219"/>
      <c r="H41" s="221"/>
      <c r="I41" s="168" t="s">
        <v>14</v>
      </c>
      <c r="J41" s="154">
        <f t="shared" si="2"/>
        <v>2</v>
      </c>
      <c r="K41" s="154" t="s">
        <v>45</v>
      </c>
      <c r="L41" s="31"/>
      <c r="M41" s="32"/>
      <c r="N41" s="158"/>
      <c r="O41" s="210"/>
      <c r="P41" s="154"/>
      <c r="Q41" s="154"/>
      <c r="R41" s="31">
        <v>6</v>
      </c>
      <c r="S41" s="32">
        <v>4</v>
      </c>
      <c r="T41" s="158"/>
      <c r="U41" s="210"/>
      <c r="V41" s="154">
        <v>2</v>
      </c>
      <c r="W41" s="154" t="s">
        <v>45</v>
      </c>
      <c r="X41" s="31"/>
      <c r="Y41" s="32"/>
      <c r="Z41" s="158"/>
      <c r="AA41" s="210"/>
      <c r="AB41" s="154"/>
      <c r="AC41" s="154"/>
      <c r="AD41" s="31"/>
      <c r="AE41" s="32"/>
      <c r="AF41" s="158"/>
      <c r="AG41" s="210"/>
      <c r="AH41" s="154"/>
      <c r="AI41" s="154"/>
      <c r="AJ41" s="158"/>
      <c r="AK41" s="165"/>
      <c r="AL41" s="152"/>
      <c r="AM41" s="207"/>
      <c r="AN41" s="151"/>
      <c r="AO41" s="151"/>
      <c r="AP41" s="29"/>
      <c r="AQ41" s="30"/>
      <c r="AR41" s="152"/>
      <c r="AS41" s="207"/>
      <c r="AT41" s="151"/>
      <c r="AU41" s="155"/>
    </row>
    <row r="42" spans="1:47" ht="15.75" thickBot="1" x14ac:dyDescent="0.3">
      <c r="A42" s="67"/>
      <c r="B42" s="295" t="s">
        <v>22</v>
      </c>
      <c r="C42" s="291"/>
      <c r="D42" s="169">
        <f>SUM(D31:D41)</f>
        <v>312</v>
      </c>
      <c r="E42" s="170">
        <f>SUM(E31:E41)</f>
        <v>139</v>
      </c>
      <c r="F42" s="171">
        <f>SUM(F31:F41)</f>
        <v>93</v>
      </c>
      <c r="G42" s="172">
        <f>SUM(G31:G41)</f>
        <v>57</v>
      </c>
      <c r="H42" s="172">
        <f>SUM(H31:H41)</f>
        <v>23</v>
      </c>
      <c r="I42" s="163"/>
      <c r="J42" s="68">
        <f>SUM(J31:J41)</f>
        <v>52</v>
      </c>
      <c r="K42" s="68"/>
      <c r="L42" s="69">
        <f>SUM(L31:L41)</f>
        <v>32</v>
      </c>
      <c r="M42" s="70">
        <f>SUM(M31:M41)</f>
        <v>28</v>
      </c>
      <c r="N42" s="34">
        <f>SUM(N31:N41)</f>
        <v>20</v>
      </c>
      <c r="O42" s="186"/>
      <c r="P42" s="68">
        <f>SUM(P31:P41)</f>
        <v>14</v>
      </c>
      <c r="Q42" s="68"/>
      <c r="R42" s="69">
        <f>SUM(R31:R41)</f>
        <v>37</v>
      </c>
      <c r="S42" s="70">
        <f>SUM(S31:S41)</f>
        <v>23</v>
      </c>
      <c r="T42" s="34">
        <f>SUM(T31:T41)</f>
        <v>5</v>
      </c>
      <c r="U42" s="186"/>
      <c r="V42" s="68">
        <f>SUM(V31:V41)</f>
        <v>14</v>
      </c>
      <c r="W42" s="68"/>
      <c r="X42" s="69">
        <f>SUM(X31:X41)</f>
        <v>22</v>
      </c>
      <c r="Y42" s="70">
        <f>SUM(Y31:Y41)</f>
        <v>8</v>
      </c>
      <c r="Z42" s="34">
        <f>SUM(Z31:Z41)</f>
        <v>6</v>
      </c>
      <c r="AA42" s="186"/>
      <c r="AB42" s="68">
        <f>SUM(AB31:AB41)</f>
        <v>6</v>
      </c>
      <c r="AC42" s="68"/>
      <c r="AD42" s="69">
        <f>SUM(AD31:AD41)</f>
        <v>52</v>
      </c>
      <c r="AE42" s="70">
        <f>SUM(AE31:AE41)</f>
        <v>33</v>
      </c>
      <c r="AF42" s="71">
        <f>SUM(AF31:AF41)</f>
        <v>21</v>
      </c>
      <c r="AG42" s="192"/>
      <c r="AH42" s="156">
        <f>SUM(AH31:AH41)</f>
        <v>18</v>
      </c>
      <c r="AI42" s="156"/>
      <c r="AJ42" s="69"/>
      <c r="AK42" s="70"/>
      <c r="AL42" s="34">
        <f>SUM(AL31:AL41)</f>
        <v>0</v>
      </c>
      <c r="AM42" s="186"/>
      <c r="AN42" s="68">
        <f>SUM(AN31:AN41)</f>
        <v>0</v>
      </c>
      <c r="AO42" s="68"/>
      <c r="AP42" s="69"/>
      <c r="AQ42" s="70"/>
      <c r="AR42" s="34">
        <f>SUM(AR31:AR41)</f>
        <v>0</v>
      </c>
      <c r="AS42" s="186"/>
      <c r="AT42" s="68">
        <f>SUM(AT31:AT41)</f>
        <v>0</v>
      </c>
    </row>
    <row r="43" spans="1:47" ht="15.75" thickBot="1" x14ac:dyDescent="0.3">
      <c r="B43" s="292" t="s">
        <v>91</v>
      </c>
      <c r="C43" s="291"/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6"/>
      <c r="AC43" s="296"/>
      <c r="AD43" s="296"/>
      <c r="AE43" s="296"/>
      <c r="AF43" s="296"/>
      <c r="AG43" s="293"/>
      <c r="AH43" s="293"/>
      <c r="AI43" s="293"/>
      <c r="AJ43" s="296"/>
      <c r="AK43" s="296"/>
      <c r="AL43" s="296"/>
      <c r="AM43" s="296"/>
      <c r="AN43" s="296"/>
      <c r="AO43" s="296"/>
      <c r="AP43" s="296"/>
      <c r="AQ43" s="296"/>
      <c r="AR43" s="296"/>
      <c r="AS43" s="296"/>
      <c r="AT43" s="297"/>
    </row>
    <row r="44" spans="1:47" ht="19.5" customHeight="1" thickBot="1" x14ac:dyDescent="0.3">
      <c r="B44" s="41">
        <v>28</v>
      </c>
      <c r="C44" s="245" t="s">
        <v>49</v>
      </c>
      <c r="D44" s="10">
        <f>SUM(E44:H44)</f>
        <v>30</v>
      </c>
      <c r="E44" s="11">
        <v>12</v>
      </c>
      <c r="F44" s="15">
        <v>8</v>
      </c>
      <c r="G44" s="11">
        <v>6</v>
      </c>
      <c r="H44" s="220">
        <v>4</v>
      </c>
      <c r="I44" s="157" t="s">
        <v>12</v>
      </c>
      <c r="J44" s="142">
        <f>SUM(P44,V44,AB44,AH44,AN44,AT44)</f>
        <v>6</v>
      </c>
      <c r="K44" s="142" t="s">
        <v>99</v>
      </c>
      <c r="L44" s="173"/>
      <c r="M44" s="15"/>
      <c r="N44" s="143"/>
      <c r="O44" s="205"/>
      <c r="P44" s="142"/>
      <c r="Q44" s="142"/>
      <c r="R44" s="173"/>
      <c r="S44" s="15"/>
      <c r="T44" s="143"/>
      <c r="U44" s="205"/>
      <c r="V44" s="142"/>
      <c r="W44" s="142"/>
      <c r="X44" s="173"/>
      <c r="Y44" s="15"/>
      <c r="Z44" s="143"/>
      <c r="AA44" s="205"/>
      <c r="AB44" s="142"/>
      <c r="AC44" s="142"/>
      <c r="AD44" s="173"/>
      <c r="AE44" s="15"/>
      <c r="AF44" s="143"/>
      <c r="AG44" s="205"/>
      <c r="AH44" s="142"/>
      <c r="AI44" s="142"/>
      <c r="AJ44" s="11">
        <v>12</v>
      </c>
      <c r="AK44" s="15">
        <v>8</v>
      </c>
      <c r="AL44" s="11">
        <v>6</v>
      </c>
      <c r="AM44" s="220">
        <v>4</v>
      </c>
      <c r="AN44" s="145">
        <v>6</v>
      </c>
      <c r="AO44" s="142" t="s">
        <v>99</v>
      </c>
      <c r="AP44" s="16"/>
      <c r="AQ44" s="17"/>
      <c r="AR44" s="16"/>
      <c r="AS44" s="212"/>
      <c r="AT44" s="145"/>
      <c r="AU44" s="174"/>
    </row>
    <row r="45" spans="1:47" ht="27" customHeight="1" thickBot="1" x14ac:dyDescent="0.3">
      <c r="B45" s="45">
        <v>29</v>
      </c>
      <c r="C45" s="185" t="s">
        <v>50</v>
      </c>
      <c r="D45" s="10">
        <f t="shared" ref="D45:D59" si="4">SUM(E45:H45)</f>
        <v>20</v>
      </c>
      <c r="E45" s="22">
        <v>6</v>
      </c>
      <c r="F45" s="23">
        <v>4</v>
      </c>
      <c r="G45" s="22">
        <v>6</v>
      </c>
      <c r="H45" s="221">
        <v>4</v>
      </c>
      <c r="I45" s="65" t="s">
        <v>14</v>
      </c>
      <c r="J45" s="14">
        <v>4</v>
      </c>
      <c r="K45" s="14" t="s">
        <v>94</v>
      </c>
      <c r="L45" s="22">
        <v>5</v>
      </c>
      <c r="M45" s="23">
        <v>5</v>
      </c>
      <c r="N45" s="65">
        <v>10</v>
      </c>
      <c r="O45" s="206"/>
      <c r="P45" s="14">
        <v>4</v>
      </c>
      <c r="Q45" s="14" t="s">
        <v>94</v>
      </c>
      <c r="R45" s="74"/>
      <c r="S45" s="23"/>
      <c r="T45" s="133"/>
      <c r="U45" s="206"/>
      <c r="V45" s="14"/>
      <c r="W45" s="14"/>
      <c r="X45" s="74"/>
      <c r="Y45" s="23"/>
      <c r="Z45" s="133"/>
      <c r="AA45" s="206"/>
      <c r="AB45" s="14"/>
      <c r="AC45" s="14"/>
      <c r="AD45" s="74"/>
      <c r="AE45" s="23"/>
      <c r="AF45" s="133"/>
      <c r="AG45" s="206"/>
      <c r="AH45" s="14"/>
      <c r="AI45" s="14"/>
      <c r="AJ45" s="24"/>
      <c r="AK45" s="25"/>
      <c r="AL45" s="24"/>
      <c r="AM45" s="213"/>
      <c r="AN45" s="18"/>
      <c r="AO45" s="18"/>
      <c r="AP45" s="24"/>
      <c r="AQ45" s="25"/>
      <c r="AR45" s="24"/>
      <c r="AS45" s="213"/>
      <c r="AT45" s="18"/>
      <c r="AU45" s="175"/>
    </row>
    <row r="46" spans="1:47" ht="27.75" customHeight="1" thickBot="1" x14ac:dyDescent="0.3">
      <c r="B46" s="80">
        <v>30</v>
      </c>
      <c r="C46" s="185" t="s">
        <v>51</v>
      </c>
      <c r="D46" s="10">
        <f t="shared" si="4"/>
        <v>20</v>
      </c>
      <c r="E46" s="22">
        <v>12</v>
      </c>
      <c r="F46" s="23">
        <v>8</v>
      </c>
      <c r="G46" s="22"/>
      <c r="H46" s="221"/>
      <c r="I46" s="65" t="s">
        <v>12</v>
      </c>
      <c r="J46" s="14">
        <f>SUM(P46,V46,AB46,AH46,AN46,AT46)</f>
        <v>5</v>
      </c>
      <c r="K46" s="14" t="s">
        <v>52</v>
      </c>
      <c r="L46" s="22"/>
      <c r="M46" s="23"/>
      <c r="N46" s="65"/>
      <c r="O46" s="206"/>
      <c r="P46" s="14"/>
      <c r="Q46" s="14"/>
      <c r="R46" s="22"/>
      <c r="S46" s="23"/>
      <c r="T46" s="65"/>
      <c r="U46" s="206"/>
      <c r="V46" s="14"/>
      <c r="W46" s="14"/>
      <c r="X46" s="22">
        <v>12</v>
      </c>
      <c r="Y46" s="23">
        <v>8</v>
      </c>
      <c r="Z46" s="65"/>
      <c r="AA46" s="206"/>
      <c r="AB46" s="14">
        <v>5</v>
      </c>
      <c r="AC46" s="14" t="s">
        <v>52</v>
      </c>
      <c r="AD46" s="74"/>
      <c r="AE46" s="23"/>
      <c r="AF46" s="133"/>
      <c r="AG46" s="206"/>
      <c r="AH46" s="14"/>
      <c r="AI46" s="14"/>
      <c r="AJ46" s="24"/>
      <c r="AK46" s="25"/>
      <c r="AL46" s="24"/>
      <c r="AM46" s="213"/>
      <c r="AN46" s="18"/>
      <c r="AO46" s="18"/>
      <c r="AP46" s="24"/>
      <c r="AQ46" s="25"/>
      <c r="AR46" s="24"/>
      <c r="AS46" s="213"/>
      <c r="AT46" s="18"/>
      <c r="AU46" s="175"/>
    </row>
    <row r="47" spans="1:47" ht="25.5" customHeight="1" thickBot="1" x14ac:dyDescent="0.3">
      <c r="B47" s="45">
        <v>31</v>
      </c>
      <c r="C47" s="185" t="s">
        <v>53</v>
      </c>
      <c r="D47" s="10">
        <f t="shared" si="4"/>
        <v>15</v>
      </c>
      <c r="E47" s="22"/>
      <c r="F47" s="23"/>
      <c r="G47" s="22">
        <v>9</v>
      </c>
      <c r="H47" s="221">
        <v>6</v>
      </c>
      <c r="I47" s="65" t="s">
        <v>14</v>
      </c>
      <c r="J47" s="14">
        <f>SUM(P47,V47,AB47,AH47,AN47,AT47)</f>
        <v>3</v>
      </c>
      <c r="K47" s="14" t="s">
        <v>30</v>
      </c>
      <c r="L47" s="22"/>
      <c r="M47" s="23"/>
      <c r="N47" s="65"/>
      <c r="O47" s="206"/>
      <c r="P47" s="14"/>
      <c r="Q47" s="14"/>
      <c r="R47" s="22"/>
      <c r="S47" s="23"/>
      <c r="T47" s="65">
        <v>9</v>
      </c>
      <c r="U47" s="206">
        <v>6</v>
      </c>
      <c r="V47" s="14">
        <v>3</v>
      </c>
      <c r="W47" s="14" t="s">
        <v>30</v>
      </c>
      <c r="X47" s="74"/>
      <c r="Y47" s="23"/>
      <c r="Z47" s="133"/>
      <c r="AA47" s="206"/>
      <c r="AB47" s="14"/>
      <c r="AC47" s="14"/>
      <c r="AD47" s="74"/>
      <c r="AE47" s="23"/>
      <c r="AF47" s="133"/>
      <c r="AG47" s="206"/>
      <c r="AH47" s="14"/>
      <c r="AI47" s="14"/>
      <c r="AJ47" s="24"/>
      <c r="AK47" s="25"/>
      <c r="AL47" s="24"/>
      <c r="AM47" s="213"/>
      <c r="AN47" s="18"/>
      <c r="AO47" s="18"/>
      <c r="AP47" s="24"/>
      <c r="AQ47" s="25"/>
      <c r="AR47" s="24"/>
      <c r="AS47" s="213"/>
      <c r="AT47" s="18"/>
      <c r="AU47" s="175"/>
    </row>
    <row r="48" spans="1:47" ht="27" customHeight="1" thickBot="1" x14ac:dyDescent="0.3">
      <c r="B48" s="45">
        <v>32</v>
      </c>
      <c r="C48" s="247" t="s">
        <v>54</v>
      </c>
      <c r="D48" s="10">
        <f t="shared" si="4"/>
        <v>15</v>
      </c>
      <c r="E48" s="22">
        <v>9</v>
      </c>
      <c r="F48" s="23">
        <v>6</v>
      </c>
      <c r="G48" s="22"/>
      <c r="H48" s="221"/>
      <c r="I48" s="65" t="s">
        <v>14</v>
      </c>
      <c r="J48" s="14">
        <f>SUM(P48,V48,AB48,AH48,AN48,AT48)</f>
        <v>3</v>
      </c>
      <c r="K48" s="14" t="s">
        <v>30</v>
      </c>
      <c r="L48" s="22"/>
      <c r="M48" s="23"/>
      <c r="N48" s="65"/>
      <c r="O48" s="206"/>
      <c r="P48" s="14"/>
      <c r="Q48" s="14"/>
      <c r="R48" s="22">
        <v>9</v>
      </c>
      <c r="S48" s="23">
        <v>6</v>
      </c>
      <c r="T48" s="65"/>
      <c r="U48" s="206"/>
      <c r="V48" s="14">
        <v>3</v>
      </c>
      <c r="W48" s="14" t="s">
        <v>30</v>
      </c>
      <c r="X48" s="74"/>
      <c r="Y48" s="23"/>
      <c r="Z48" s="133"/>
      <c r="AA48" s="206"/>
      <c r="AB48" s="14"/>
      <c r="AC48" s="14"/>
      <c r="AD48" s="74"/>
      <c r="AE48" s="23"/>
      <c r="AF48" s="133"/>
      <c r="AG48" s="206"/>
      <c r="AH48" s="14"/>
      <c r="AI48" s="14"/>
      <c r="AJ48" s="24"/>
      <c r="AK48" s="25"/>
      <c r="AL48" s="24"/>
      <c r="AM48" s="213"/>
      <c r="AN48" s="18"/>
      <c r="AO48" s="18"/>
      <c r="AP48" s="24"/>
      <c r="AQ48" s="25"/>
      <c r="AR48" s="24"/>
      <c r="AS48" s="213"/>
      <c r="AT48" s="18"/>
      <c r="AU48" s="175"/>
    </row>
    <row r="49" spans="2:47" ht="30" customHeight="1" thickBot="1" x14ac:dyDescent="0.3">
      <c r="B49" s="80">
        <v>33</v>
      </c>
      <c r="C49" s="185" t="s">
        <v>55</v>
      </c>
      <c r="D49" s="10">
        <f t="shared" si="4"/>
        <v>25</v>
      </c>
      <c r="E49" s="22">
        <v>8</v>
      </c>
      <c r="F49" s="23">
        <v>7</v>
      </c>
      <c r="G49" s="22">
        <v>6</v>
      </c>
      <c r="H49" s="221">
        <v>4</v>
      </c>
      <c r="I49" s="65" t="s">
        <v>14</v>
      </c>
      <c r="J49" s="14">
        <f>SUM(P49,V49,AB49,AH49,AN49,AT49)</f>
        <v>4</v>
      </c>
      <c r="K49" s="14" t="s">
        <v>94</v>
      </c>
      <c r="L49" s="22"/>
      <c r="M49" s="23"/>
      <c r="N49" s="65"/>
      <c r="O49" s="206"/>
      <c r="P49" s="14"/>
      <c r="Q49" s="14"/>
      <c r="R49" s="22"/>
      <c r="S49" s="23"/>
      <c r="T49" s="65"/>
      <c r="U49" s="206"/>
      <c r="V49" s="14"/>
      <c r="W49" s="14"/>
      <c r="X49" s="74"/>
      <c r="Y49" s="23"/>
      <c r="Z49" s="133"/>
      <c r="AA49" s="206"/>
      <c r="AB49" s="14"/>
      <c r="AC49" s="14"/>
      <c r="AD49" s="74"/>
      <c r="AE49" s="23"/>
      <c r="AF49" s="133"/>
      <c r="AG49" s="206"/>
      <c r="AH49" s="14"/>
      <c r="AI49" s="14"/>
      <c r="AJ49" s="22">
        <v>8</v>
      </c>
      <c r="AK49" s="23">
        <v>7</v>
      </c>
      <c r="AL49" s="22">
        <v>6</v>
      </c>
      <c r="AM49" s="221">
        <v>4</v>
      </c>
      <c r="AN49" s="18">
        <v>4</v>
      </c>
      <c r="AO49" s="18" t="s">
        <v>94</v>
      </c>
      <c r="AP49" s="24"/>
      <c r="AQ49" s="25"/>
      <c r="AR49" s="24"/>
      <c r="AS49" s="213"/>
      <c r="AT49" s="18"/>
      <c r="AU49" s="175"/>
    </row>
    <row r="50" spans="2:47" ht="25.5" customHeight="1" thickBot="1" x14ac:dyDescent="0.3">
      <c r="B50" s="45">
        <v>34</v>
      </c>
      <c r="C50" s="241" t="s">
        <v>56</v>
      </c>
      <c r="D50" s="10">
        <f t="shared" si="4"/>
        <v>62</v>
      </c>
      <c r="E50" s="22">
        <v>24</v>
      </c>
      <c r="F50" s="23">
        <v>14</v>
      </c>
      <c r="G50" s="22">
        <v>14</v>
      </c>
      <c r="H50" s="221">
        <v>10</v>
      </c>
      <c r="I50" s="65" t="s">
        <v>12</v>
      </c>
      <c r="J50" s="14">
        <v>7</v>
      </c>
      <c r="K50" s="14" t="s">
        <v>93</v>
      </c>
      <c r="L50" s="74"/>
      <c r="M50" s="23"/>
      <c r="N50" s="133"/>
      <c r="O50" s="206"/>
      <c r="P50" s="14"/>
      <c r="Q50" s="14"/>
      <c r="R50" s="74"/>
      <c r="S50" s="23"/>
      <c r="T50" s="133"/>
      <c r="U50" s="206"/>
      <c r="V50" s="14"/>
      <c r="W50" s="14"/>
      <c r="X50" s="74"/>
      <c r="Y50" s="23"/>
      <c r="Z50" s="133"/>
      <c r="AA50" s="206"/>
      <c r="AB50" s="14"/>
      <c r="AC50" s="14"/>
      <c r="AD50" s="74"/>
      <c r="AE50" s="23"/>
      <c r="AF50" s="133"/>
      <c r="AG50" s="206"/>
      <c r="AH50" s="14"/>
      <c r="AI50" s="14"/>
      <c r="AJ50" s="24">
        <v>12</v>
      </c>
      <c r="AK50" s="25">
        <v>8</v>
      </c>
      <c r="AL50" s="24">
        <v>6</v>
      </c>
      <c r="AM50" s="213">
        <v>4</v>
      </c>
      <c r="AN50" s="18">
        <v>4</v>
      </c>
      <c r="AO50" s="14" t="s">
        <v>102</v>
      </c>
      <c r="AP50" s="24">
        <v>12</v>
      </c>
      <c r="AQ50" s="25">
        <v>6</v>
      </c>
      <c r="AR50" s="24">
        <v>8</v>
      </c>
      <c r="AS50" s="213">
        <v>6</v>
      </c>
      <c r="AT50" s="18">
        <v>3</v>
      </c>
      <c r="AU50" s="235" t="s">
        <v>103</v>
      </c>
    </row>
    <row r="51" spans="2:47" ht="27.75" customHeight="1" thickBot="1" x14ac:dyDescent="0.3">
      <c r="B51" s="45">
        <v>35</v>
      </c>
      <c r="C51" s="185" t="s">
        <v>58</v>
      </c>
      <c r="D51" s="10">
        <f t="shared" si="4"/>
        <v>30</v>
      </c>
      <c r="E51" s="11">
        <v>12</v>
      </c>
      <c r="F51" s="15">
        <v>8</v>
      </c>
      <c r="G51" s="11">
        <v>6</v>
      </c>
      <c r="H51" s="220">
        <v>4</v>
      </c>
      <c r="I51" s="65" t="s">
        <v>12</v>
      </c>
      <c r="J51" s="14">
        <f>SUM(P51,V51,AB51,AH51,AN51,AT51)</f>
        <v>4</v>
      </c>
      <c r="K51" s="14" t="s">
        <v>94</v>
      </c>
      <c r="L51" s="74"/>
      <c r="M51" s="23"/>
      <c r="N51" s="133"/>
      <c r="O51" s="206"/>
      <c r="P51" s="14"/>
      <c r="Q51" s="14"/>
      <c r="R51" s="74"/>
      <c r="S51" s="23"/>
      <c r="T51" s="133"/>
      <c r="U51" s="206"/>
      <c r="V51" s="14"/>
      <c r="W51" s="14"/>
      <c r="X51" s="74"/>
      <c r="Y51" s="23"/>
      <c r="Z51" s="133"/>
      <c r="AA51" s="206"/>
      <c r="AB51" s="14"/>
      <c r="AC51" s="14"/>
      <c r="AD51" s="74"/>
      <c r="AE51" s="23"/>
      <c r="AF51" s="133"/>
      <c r="AG51" s="206"/>
      <c r="AH51" s="14"/>
      <c r="AI51" s="14"/>
      <c r="AJ51" s="24"/>
      <c r="AK51" s="25"/>
      <c r="AL51" s="24"/>
      <c r="AM51" s="213"/>
      <c r="AN51" s="14"/>
      <c r="AO51" s="14"/>
      <c r="AP51" s="236">
        <v>12</v>
      </c>
      <c r="AQ51" s="237">
        <v>8</v>
      </c>
      <c r="AR51" s="236">
        <v>6</v>
      </c>
      <c r="AS51" s="238">
        <v>4</v>
      </c>
      <c r="AT51" s="239">
        <v>4</v>
      </c>
      <c r="AU51" s="175" t="s">
        <v>94</v>
      </c>
    </row>
    <row r="52" spans="2:47" ht="23.25" customHeight="1" thickBot="1" x14ac:dyDescent="0.3">
      <c r="B52" s="80">
        <v>36</v>
      </c>
      <c r="C52" s="185" t="s">
        <v>59</v>
      </c>
      <c r="D52" s="10">
        <f t="shared" si="4"/>
        <v>30</v>
      </c>
      <c r="E52" s="11">
        <v>12</v>
      </c>
      <c r="F52" s="15">
        <v>8</v>
      </c>
      <c r="G52" s="11">
        <v>6</v>
      </c>
      <c r="H52" s="220">
        <v>4</v>
      </c>
      <c r="I52" s="65" t="s">
        <v>12</v>
      </c>
      <c r="J52" s="14">
        <f>SUM(P52,V52,AB52,AH52,AN52,AT52)</f>
        <v>6</v>
      </c>
      <c r="K52" s="14" t="s">
        <v>99</v>
      </c>
      <c r="L52" s="74"/>
      <c r="M52" s="23"/>
      <c r="N52" s="133"/>
      <c r="O52" s="206"/>
      <c r="P52" s="14"/>
      <c r="Q52" s="14"/>
      <c r="R52" s="74"/>
      <c r="S52" s="23"/>
      <c r="T52" s="133"/>
      <c r="U52" s="206"/>
      <c r="V52" s="14"/>
      <c r="W52" s="14"/>
      <c r="X52" s="74"/>
      <c r="Y52" s="23"/>
      <c r="Z52" s="133"/>
      <c r="AA52" s="206"/>
      <c r="AB52" s="14"/>
      <c r="AC52" s="14"/>
      <c r="AD52" s="74"/>
      <c r="AE52" s="23"/>
      <c r="AF52" s="133"/>
      <c r="AG52" s="206"/>
      <c r="AH52" s="14"/>
      <c r="AI52" s="14"/>
      <c r="AJ52" s="236">
        <v>12</v>
      </c>
      <c r="AK52" s="237">
        <v>8</v>
      </c>
      <c r="AL52" s="236">
        <v>6</v>
      </c>
      <c r="AM52" s="238">
        <v>4</v>
      </c>
      <c r="AN52" s="18">
        <v>6</v>
      </c>
      <c r="AO52" s="14" t="s">
        <v>99</v>
      </c>
      <c r="AP52" s="24"/>
      <c r="AQ52" s="25"/>
      <c r="AR52" s="24"/>
      <c r="AS52" s="213"/>
      <c r="AT52" s="18"/>
      <c r="AU52" s="175"/>
    </row>
    <row r="53" spans="2:47" ht="28.5" customHeight="1" thickBot="1" x14ac:dyDescent="0.3">
      <c r="B53" s="45">
        <v>37</v>
      </c>
      <c r="C53" s="185" t="s">
        <v>60</v>
      </c>
      <c r="D53" s="10">
        <f t="shared" si="4"/>
        <v>18</v>
      </c>
      <c r="E53" s="22"/>
      <c r="F53" s="23"/>
      <c r="G53" s="22">
        <v>12</v>
      </c>
      <c r="H53" s="221">
        <v>6</v>
      </c>
      <c r="I53" s="65" t="s">
        <v>12</v>
      </c>
      <c r="J53" s="14">
        <f>SUM(P53,V53,AB53,AH53,AN53,AT53)</f>
        <v>4</v>
      </c>
      <c r="K53" s="14" t="s">
        <v>36</v>
      </c>
      <c r="L53" s="74"/>
      <c r="M53" s="23"/>
      <c r="N53" s="133"/>
      <c r="O53" s="206"/>
      <c r="P53" s="14"/>
      <c r="Q53" s="14"/>
      <c r="R53" s="74"/>
      <c r="S53" s="23"/>
      <c r="T53" s="133"/>
      <c r="U53" s="206"/>
      <c r="V53" s="14"/>
      <c r="W53" s="14"/>
      <c r="X53" s="74"/>
      <c r="Y53" s="23"/>
      <c r="Z53" s="133"/>
      <c r="AA53" s="206"/>
      <c r="AB53" s="14"/>
      <c r="AC53" s="14"/>
      <c r="AD53" s="74"/>
      <c r="AE53" s="23"/>
      <c r="AF53" s="133"/>
      <c r="AG53" s="206"/>
      <c r="AH53" s="14"/>
      <c r="AI53" s="14"/>
      <c r="AJ53" s="24"/>
      <c r="AK53" s="25"/>
      <c r="AL53" s="24"/>
      <c r="AM53" s="213"/>
      <c r="AN53" s="18"/>
      <c r="AO53" s="18"/>
      <c r="AP53" s="24"/>
      <c r="AQ53" s="25"/>
      <c r="AR53" s="24">
        <v>12</v>
      </c>
      <c r="AS53" s="213">
        <v>6</v>
      </c>
      <c r="AT53" s="18">
        <v>4</v>
      </c>
      <c r="AU53" s="175" t="s">
        <v>36</v>
      </c>
    </row>
    <row r="54" spans="2:47" ht="27.75" customHeight="1" thickBot="1" x14ac:dyDescent="0.3">
      <c r="B54" s="45">
        <v>38</v>
      </c>
      <c r="C54" s="247" t="s">
        <v>61</v>
      </c>
      <c r="D54" s="10">
        <f t="shared" si="4"/>
        <v>35</v>
      </c>
      <c r="E54" s="22">
        <v>15</v>
      </c>
      <c r="F54" s="23">
        <v>10</v>
      </c>
      <c r="G54" s="22">
        <v>6</v>
      </c>
      <c r="H54" s="221">
        <v>4</v>
      </c>
      <c r="I54" s="65" t="s">
        <v>12</v>
      </c>
      <c r="J54" s="14">
        <v>4</v>
      </c>
      <c r="K54" s="14" t="s">
        <v>94</v>
      </c>
      <c r="L54" s="74"/>
      <c r="M54" s="23"/>
      <c r="N54" s="133"/>
      <c r="O54" s="206"/>
      <c r="P54" s="14"/>
      <c r="Q54" s="14"/>
      <c r="R54" s="74"/>
      <c r="S54" s="23"/>
      <c r="T54" s="133"/>
      <c r="U54" s="206"/>
      <c r="V54" s="14"/>
      <c r="W54" s="14"/>
      <c r="X54" s="74"/>
      <c r="Y54" s="23"/>
      <c r="Z54" s="133"/>
      <c r="AA54" s="206"/>
      <c r="AB54" s="14"/>
      <c r="AC54" s="14"/>
      <c r="AD54" s="74"/>
      <c r="AE54" s="23"/>
      <c r="AF54" s="133"/>
      <c r="AG54" s="206"/>
      <c r="AH54" s="14"/>
      <c r="AI54" s="14"/>
      <c r="AJ54" s="24">
        <v>15</v>
      </c>
      <c r="AK54" s="25">
        <v>10</v>
      </c>
      <c r="AL54" s="24">
        <v>6</v>
      </c>
      <c r="AM54" s="213">
        <v>4</v>
      </c>
      <c r="AN54" s="18">
        <v>4</v>
      </c>
      <c r="AO54" s="18" t="s">
        <v>94</v>
      </c>
      <c r="AP54" s="24"/>
      <c r="AQ54" s="25"/>
      <c r="AR54" s="24"/>
      <c r="AS54" s="213"/>
      <c r="AT54" s="18"/>
      <c r="AU54" s="175"/>
    </row>
    <row r="55" spans="2:47" ht="25.5" customHeight="1" thickBot="1" x14ac:dyDescent="0.3">
      <c r="B55" s="80">
        <v>39</v>
      </c>
      <c r="C55" s="185" t="s">
        <v>62</v>
      </c>
      <c r="D55" s="10">
        <f t="shared" si="4"/>
        <v>30</v>
      </c>
      <c r="E55" s="22">
        <v>12</v>
      </c>
      <c r="F55" s="23">
        <v>8</v>
      </c>
      <c r="G55" s="22">
        <v>6</v>
      </c>
      <c r="H55" s="221">
        <v>4</v>
      </c>
      <c r="I55" s="65" t="s">
        <v>12</v>
      </c>
      <c r="J55" s="14">
        <f>SUM(P55,V55,AB55,AH55,AN55,AT55)</f>
        <v>4</v>
      </c>
      <c r="K55" s="14" t="s">
        <v>94</v>
      </c>
      <c r="L55" s="74"/>
      <c r="M55" s="23"/>
      <c r="N55" s="133"/>
      <c r="O55" s="206"/>
      <c r="P55" s="14"/>
      <c r="Q55" s="14"/>
      <c r="R55" s="74"/>
      <c r="S55" s="23"/>
      <c r="T55" s="133"/>
      <c r="U55" s="206"/>
      <c r="V55" s="14"/>
      <c r="W55" s="14"/>
      <c r="X55" s="74"/>
      <c r="Y55" s="23"/>
      <c r="Z55" s="133"/>
      <c r="AA55" s="206"/>
      <c r="AB55" s="14"/>
      <c r="AC55" s="14"/>
      <c r="AD55" s="74"/>
      <c r="AE55" s="23"/>
      <c r="AF55" s="133"/>
      <c r="AG55" s="206"/>
      <c r="AH55" s="14"/>
      <c r="AI55" s="14"/>
      <c r="AJ55" s="24"/>
      <c r="AK55" s="25"/>
      <c r="AL55" s="24"/>
      <c r="AM55" s="213"/>
      <c r="AN55" s="18"/>
      <c r="AO55" s="18"/>
      <c r="AP55" s="24">
        <v>12</v>
      </c>
      <c r="AQ55" s="25">
        <v>8</v>
      </c>
      <c r="AR55" s="24">
        <v>6</v>
      </c>
      <c r="AS55" s="213">
        <v>4</v>
      </c>
      <c r="AT55" s="18">
        <v>4</v>
      </c>
      <c r="AU55" s="175" t="s">
        <v>94</v>
      </c>
    </row>
    <row r="56" spans="2:47" ht="24.75" customHeight="1" thickBot="1" x14ac:dyDescent="0.3">
      <c r="B56" s="45">
        <v>40</v>
      </c>
      <c r="C56" s="185" t="s">
        <v>63</v>
      </c>
      <c r="D56" s="10">
        <f t="shared" si="4"/>
        <v>25</v>
      </c>
      <c r="E56" s="22">
        <v>20</v>
      </c>
      <c r="F56" s="23">
        <v>5</v>
      </c>
      <c r="G56" s="22"/>
      <c r="H56" s="221"/>
      <c r="I56" s="65" t="s">
        <v>14</v>
      </c>
      <c r="J56" s="14">
        <f>SUM(P56,V56,AB56,AH56,AN56,AT56)</f>
        <v>3</v>
      </c>
      <c r="K56" s="14" t="s">
        <v>30</v>
      </c>
      <c r="L56" s="74"/>
      <c r="M56" s="23"/>
      <c r="N56" s="133"/>
      <c r="O56" s="206"/>
      <c r="P56" s="14"/>
      <c r="Q56" s="14"/>
      <c r="R56" s="74"/>
      <c r="S56" s="23"/>
      <c r="T56" s="133"/>
      <c r="U56" s="206"/>
      <c r="V56" s="14"/>
      <c r="W56" s="14"/>
      <c r="X56" s="74"/>
      <c r="Y56" s="23"/>
      <c r="Z56" s="133"/>
      <c r="AA56" s="206"/>
      <c r="AB56" s="14"/>
      <c r="AC56" s="14"/>
      <c r="AD56" s="74"/>
      <c r="AE56" s="23"/>
      <c r="AF56" s="133"/>
      <c r="AG56" s="206"/>
      <c r="AH56" s="14"/>
      <c r="AI56" s="14"/>
      <c r="AJ56" s="24">
        <v>16</v>
      </c>
      <c r="AK56" s="25">
        <v>9</v>
      </c>
      <c r="AL56" s="24"/>
      <c r="AM56" s="213"/>
      <c r="AN56" s="18">
        <v>3</v>
      </c>
      <c r="AO56" s="18" t="s">
        <v>32</v>
      </c>
      <c r="AP56" s="24"/>
      <c r="AQ56" s="25"/>
      <c r="AR56" s="24"/>
      <c r="AS56" s="213"/>
      <c r="AT56" s="18"/>
      <c r="AU56" s="175"/>
    </row>
    <row r="57" spans="2:47" ht="21" customHeight="1" thickBot="1" x14ac:dyDescent="0.3">
      <c r="B57" s="45">
        <v>41</v>
      </c>
      <c r="C57" s="247" t="s">
        <v>64</v>
      </c>
      <c r="D57" s="10">
        <f t="shared" si="4"/>
        <v>20</v>
      </c>
      <c r="E57" s="22">
        <v>12</v>
      </c>
      <c r="F57" s="23">
        <v>8</v>
      </c>
      <c r="G57" s="22"/>
      <c r="H57" s="221"/>
      <c r="I57" s="65" t="s">
        <v>14</v>
      </c>
      <c r="J57" s="14">
        <f>SUM(P57,V57,AB57,AH57,AN57,AT57)</f>
        <v>4</v>
      </c>
      <c r="K57" s="14" t="s">
        <v>36</v>
      </c>
      <c r="L57" s="74"/>
      <c r="M57" s="23"/>
      <c r="N57" s="133"/>
      <c r="O57" s="206"/>
      <c r="P57" s="14"/>
      <c r="Q57" s="14"/>
      <c r="R57" s="74"/>
      <c r="S57" s="23"/>
      <c r="T57" s="133"/>
      <c r="U57" s="206"/>
      <c r="V57" s="14"/>
      <c r="W57" s="14"/>
      <c r="X57" s="74"/>
      <c r="Y57" s="23"/>
      <c r="Z57" s="133"/>
      <c r="AA57" s="206"/>
      <c r="AB57" s="14"/>
      <c r="AC57" s="14"/>
      <c r="AD57" s="74"/>
      <c r="AE57" s="23"/>
      <c r="AF57" s="133"/>
      <c r="AG57" s="206"/>
      <c r="AH57" s="14"/>
      <c r="AI57" s="14"/>
      <c r="AJ57" s="24"/>
      <c r="AK57" s="25"/>
      <c r="AL57" s="24"/>
      <c r="AM57" s="213"/>
      <c r="AN57" s="18"/>
      <c r="AO57" s="18"/>
      <c r="AP57" s="24">
        <v>12</v>
      </c>
      <c r="AQ57" s="25">
        <v>8</v>
      </c>
      <c r="AR57" s="24"/>
      <c r="AS57" s="213"/>
      <c r="AT57" s="18">
        <v>4</v>
      </c>
      <c r="AU57" s="175" t="s">
        <v>37</v>
      </c>
    </row>
    <row r="58" spans="2:47" ht="18" customHeight="1" thickBot="1" x14ac:dyDescent="0.3">
      <c r="B58" s="80">
        <v>42</v>
      </c>
      <c r="C58" s="185" t="s">
        <v>65</v>
      </c>
      <c r="D58" s="10">
        <f t="shared" si="4"/>
        <v>10</v>
      </c>
      <c r="E58" s="22">
        <v>6</v>
      </c>
      <c r="F58" s="23">
        <v>4</v>
      </c>
      <c r="G58" s="22"/>
      <c r="H58" s="221"/>
      <c r="I58" s="65" t="s">
        <v>14</v>
      </c>
      <c r="J58" s="14">
        <f>SUM(P58,V58,AB58,AH58,AN58,AT58)</f>
        <v>3</v>
      </c>
      <c r="K58" s="14" t="s">
        <v>30</v>
      </c>
      <c r="L58" s="74"/>
      <c r="M58" s="23"/>
      <c r="N58" s="133"/>
      <c r="O58" s="206"/>
      <c r="P58" s="14"/>
      <c r="Q58" s="14"/>
      <c r="R58" s="74"/>
      <c r="S58" s="23"/>
      <c r="T58" s="133"/>
      <c r="U58" s="206"/>
      <c r="V58" s="14"/>
      <c r="W58" s="14"/>
      <c r="X58" s="74"/>
      <c r="Y58" s="23"/>
      <c r="Z58" s="133"/>
      <c r="AA58" s="206"/>
      <c r="AB58" s="14"/>
      <c r="AC58" s="14"/>
      <c r="AD58" s="74"/>
      <c r="AE58" s="23"/>
      <c r="AF58" s="133"/>
      <c r="AG58" s="206"/>
      <c r="AH58" s="14"/>
      <c r="AI58" s="14"/>
      <c r="AJ58" s="24"/>
      <c r="AK58" s="25"/>
      <c r="AL58" s="24"/>
      <c r="AM58" s="213"/>
      <c r="AN58" s="18"/>
      <c r="AO58" s="18"/>
      <c r="AP58" s="24">
        <v>6</v>
      </c>
      <c r="AQ58" s="25">
        <v>4</v>
      </c>
      <c r="AR58" s="24"/>
      <c r="AS58" s="213"/>
      <c r="AT58" s="18">
        <v>3</v>
      </c>
      <c r="AU58" s="175" t="s">
        <v>32</v>
      </c>
    </row>
    <row r="59" spans="2:47" ht="15.75" thickBot="1" x14ac:dyDescent="0.3">
      <c r="B59" s="50">
        <v>43</v>
      </c>
      <c r="C59" s="184" t="s">
        <v>66</v>
      </c>
      <c r="D59" s="10">
        <f t="shared" si="4"/>
        <v>20</v>
      </c>
      <c r="E59" s="52"/>
      <c r="F59" s="53">
        <v>8</v>
      </c>
      <c r="G59" s="52">
        <v>12</v>
      </c>
      <c r="H59" s="234"/>
      <c r="I59" s="178" t="s">
        <v>14</v>
      </c>
      <c r="J59" s="160">
        <f>SUM(P59,V59,AB59,AH59,AN59,AT59)</f>
        <v>3</v>
      </c>
      <c r="K59" s="160" t="s">
        <v>57</v>
      </c>
      <c r="L59" s="179"/>
      <c r="M59" s="53"/>
      <c r="N59" s="178"/>
      <c r="O59" s="222"/>
      <c r="P59" s="160"/>
      <c r="Q59" s="160"/>
      <c r="R59" s="179"/>
      <c r="S59" s="53"/>
      <c r="T59" s="178"/>
      <c r="U59" s="222"/>
      <c r="V59" s="160"/>
      <c r="W59" s="160"/>
      <c r="X59" s="179"/>
      <c r="Y59" s="53"/>
      <c r="Z59" s="178"/>
      <c r="AA59" s="222"/>
      <c r="AB59" s="160"/>
      <c r="AC59" s="160"/>
      <c r="AD59" s="179"/>
      <c r="AE59" s="53"/>
      <c r="AF59" s="178"/>
      <c r="AG59" s="222"/>
      <c r="AH59" s="160"/>
      <c r="AI59" s="160"/>
      <c r="AJ59" s="121"/>
      <c r="AK59" s="108"/>
      <c r="AL59" s="121"/>
      <c r="AM59" s="223"/>
      <c r="AN59" s="162"/>
      <c r="AO59" s="162"/>
      <c r="AP59" s="121"/>
      <c r="AQ59" s="108">
        <v>8</v>
      </c>
      <c r="AR59" s="121">
        <v>12</v>
      </c>
      <c r="AS59" s="223"/>
      <c r="AT59" s="162">
        <v>3</v>
      </c>
      <c r="AU59" s="176" t="s">
        <v>57</v>
      </c>
    </row>
    <row r="60" spans="2:47" ht="15.75" thickBot="1" x14ac:dyDescent="0.3">
      <c r="B60" s="298" t="s">
        <v>22</v>
      </c>
      <c r="C60" s="299"/>
      <c r="D60" s="56">
        <f>SUM(D44:D59)</f>
        <v>405</v>
      </c>
      <c r="E60" s="56">
        <f t="shared" ref="E60:H60" si="5">SUM(E44:E59)</f>
        <v>160</v>
      </c>
      <c r="F60" s="56">
        <f t="shared" si="5"/>
        <v>106</v>
      </c>
      <c r="G60" s="56">
        <f t="shared" si="5"/>
        <v>89</v>
      </c>
      <c r="H60" s="56">
        <f t="shared" si="5"/>
        <v>50</v>
      </c>
      <c r="I60" s="89"/>
      <c r="J60" s="88">
        <f>SUM(J44:J59)</f>
        <v>67</v>
      </c>
      <c r="K60" s="88"/>
      <c r="L60" s="89">
        <f>SUM(L44:L59)</f>
        <v>5</v>
      </c>
      <c r="M60" s="60">
        <f>SUM(M44:M59)</f>
        <v>5</v>
      </c>
      <c r="N60" s="89">
        <f>SUM(N44:N59)</f>
        <v>10</v>
      </c>
      <c r="O60" s="89"/>
      <c r="P60" s="88">
        <v>3</v>
      </c>
      <c r="Q60" s="88"/>
      <c r="R60" s="89">
        <f>SUM(R44:R59)</f>
        <v>9</v>
      </c>
      <c r="S60" s="60">
        <f>SUM(S44:S59)</f>
        <v>6</v>
      </c>
      <c r="T60" s="89">
        <f>SUM(T44:T59)</f>
        <v>9</v>
      </c>
      <c r="U60" s="89"/>
      <c r="V60" s="88">
        <f>SUM(V44:V59)</f>
        <v>6</v>
      </c>
      <c r="W60" s="88"/>
      <c r="X60" s="89">
        <f>SUM(X44:X59)</f>
        <v>12</v>
      </c>
      <c r="Y60" s="60">
        <f>SUM(Y44:Y59)</f>
        <v>8</v>
      </c>
      <c r="Z60" s="89">
        <f>SUM(Z44:Z59)</f>
        <v>0</v>
      </c>
      <c r="AA60" s="89"/>
      <c r="AB60" s="88">
        <f>SUM(AB44:AB59)</f>
        <v>5</v>
      </c>
      <c r="AC60" s="88"/>
      <c r="AD60" s="89"/>
      <c r="AE60" s="60"/>
      <c r="AF60" s="89">
        <f t="shared" ref="AF60:AP60" si="6">SUM(AF44:AF59)</f>
        <v>0</v>
      </c>
      <c r="AG60" s="89"/>
      <c r="AH60" s="88"/>
      <c r="AI60" s="88"/>
      <c r="AJ60" s="59">
        <f t="shared" si="6"/>
        <v>75</v>
      </c>
      <c r="AK60" s="60">
        <f t="shared" si="6"/>
        <v>50</v>
      </c>
      <c r="AL60" s="89">
        <f>SUM(AL44:AL59)</f>
        <v>30</v>
      </c>
      <c r="AM60" s="89"/>
      <c r="AN60" s="88">
        <f>SUM(AN44:AN59)</f>
        <v>27</v>
      </c>
      <c r="AO60" s="88"/>
      <c r="AP60" s="59">
        <f t="shared" si="6"/>
        <v>54</v>
      </c>
      <c r="AQ60" s="60">
        <f>SUM(AQ44:AQ59)</f>
        <v>42</v>
      </c>
      <c r="AR60" s="89">
        <f>SUM(AR44:AR59)</f>
        <v>44</v>
      </c>
      <c r="AS60" s="61"/>
      <c r="AT60" s="112">
        <f>SUM(AT44:AT59)</f>
        <v>25</v>
      </c>
    </row>
    <row r="61" spans="2:47" hidden="1" x14ac:dyDescent="0.25">
      <c r="B61" s="292" t="s">
        <v>67</v>
      </c>
      <c r="C61" s="296"/>
      <c r="D61" s="293"/>
      <c r="E61" s="293"/>
      <c r="F61" s="293"/>
      <c r="G61" s="293"/>
      <c r="H61" s="293"/>
      <c r="I61" s="293"/>
      <c r="J61" s="293"/>
      <c r="K61" s="293"/>
      <c r="L61" s="293"/>
      <c r="M61" s="293"/>
      <c r="N61" s="293"/>
      <c r="O61" s="293"/>
      <c r="P61" s="293"/>
      <c r="Q61" s="293"/>
      <c r="R61" s="293"/>
      <c r="S61" s="293"/>
      <c r="T61" s="293"/>
      <c r="U61" s="293"/>
      <c r="V61" s="293"/>
      <c r="W61" s="293"/>
      <c r="X61" s="293"/>
      <c r="Y61" s="293"/>
      <c r="Z61" s="293"/>
      <c r="AA61" s="293"/>
      <c r="AB61" s="293"/>
      <c r="AC61" s="293"/>
      <c r="AD61" s="293"/>
      <c r="AE61" s="293"/>
      <c r="AF61" s="293"/>
      <c r="AG61" s="293"/>
      <c r="AH61" s="293"/>
      <c r="AI61" s="293"/>
      <c r="AJ61" s="293"/>
      <c r="AK61" s="293"/>
      <c r="AL61" s="293"/>
      <c r="AM61" s="293"/>
      <c r="AN61" s="293"/>
      <c r="AO61" s="293"/>
      <c r="AP61" s="293"/>
      <c r="AQ61" s="293"/>
      <c r="AR61" s="293"/>
      <c r="AS61" s="293"/>
      <c r="AT61" s="294"/>
    </row>
    <row r="62" spans="2:47" ht="27.75" hidden="1" customHeight="1" x14ac:dyDescent="0.25">
      <c r="B62" s="41">
        <v>56</v>
      </c>
      <c r="C62" s="72" t="s">
        <v>68</v>
      </c>
      <c r="D62" s="44" t="e">
        <f>SUM(E62:G62)</f>
        <v>#REF!</v>
      </c>
      <c r="E62" s="11" t="e">
        <f>SUM(#REF!,#REF!,#REF!,#REF!,#REF!,#REF!)</f>
        <v>#REF!</v>
      </c>
      <c r="F62" s="12"/>
      <c r="G62" s="12">
        <f>SUM(N62,T62,Z62,AF62,AL62,AR62)</f>
        <v>15</v>
      </c>
      <c r="H62" s="90"/>
      <c r="I62" s="41" t="s">
        <v>12</v>
      </c>
      <c r="J62" s="73">
        <f>SUM(P62,V62,AB62,AH62,AN62,AT62)</f>
        <v>7</v>
      </c>
      <c r="K62" s="63"/>
      <c r="L62" s="90"/>
      <c r="M62" s="22"/>
      <c r="N62" s="43"/>
      <c r="O62" s="189"/>
      <c r="P62" s="75"/>
      <c r="Q62" s="64"/>
      <c r="R62" s="22"/>
      <c r="S62" s="22"/>
      <c r="T62" s="43"/>
      <c r="U62" s="189"/>
      <c r="V62" s="75"/>
      <c r="W62" s="64"/>
      <c r="X62" s="22"/>
      <c r="Y62" s="22"/>
      <c r="Z62" s="43"/>
      <c r="AA62" s="189"/>
      <c r="AB62" s="75"/>
      <c r="AC62" s="64"/>
      <c r="AD62" s="22"/>
      <c r="AE62" s="22"/>
      <c r="AF62" s="43"/>
      <c r="AG62" s="189"/>
      <c r="AH62" s="91"/>
      <c r="AI62" s="63"/>
      <c r="AJ62" s="17">
        <v>25</v>
      </c>
      <c r="AK62" s="17">
        <v>10</v>
      </c>
      <c r="AL62" s="92">
        <v>15</v>
      </c>
      <c r="AM62" s="193"/>
      <c r="AN62" s="76">
        <v>7</v>
      </c>
      <c r="AO62" s="76"/>
      <c r="AP62" s="17"/>
      <c r="AQ62" s="17"/>
      <c r="AR62" s="92"/>
      <c r="AS62" s="197"/>
      <c r="AT62" s="77"/>
    </row>
    <row r="63" spans="2:47" ht="38.25" hidden="1" customHeight="1" x14ac:dyDescent="0.25">
      <c r="B63" s="45">
        <v>57</v>
      </c>
      <c r="C63" s="93" t="s">
        <v>69</v>
      </c>
      <c r="D63" s="44">
        <v>40</v>
      </c>
      <c r="E63" s="11">
        <v>40</v>
      </c>
      <c r="F63" s="12"/>
      <c r="G63" s="12">
        <v>0</v>
      </c>
      <c r="H63" s="187"/>
      <c r="I63" s="94" t="s">
        <v>12</v>
      </c>
      <c r="J63" s="73">
        <f t="shared" ref="J63:J72" si="7">SUM(P63:P63,V63,AB63,AH63,AN63,AT63)</f>
        <v>5</v>
      </c>
      <c r="K63" s="64"/>
      <c r="L63" s="95"/>
      <c r="M63" s="22"/>
      <c r="N63" s="48"/>
      <c r="O63" s="190"/>
      <c r="P63" s="81"/>
      <c r="Q63" s="49"/>
      <c r="R63" s="22"/>
      <c r="S63" s="22"/>
      <c r="T63" s="48"/>
      <c r="U63" s="190"/>
      <c r="V63" s="81"/>
      <c r="W63" s="49"/>
      <c r="X63" s="22"/>
      <c r="Y63" s="22"/>
      <c r="Z63" s="48"/>
      <c r="AA63" s="190"/>
      <c r="AB63" s="81"/>
      <c r="AC63" s="49"/>
      <c r="AD63" s="22"/>
      <c r="AE63" s="22"/>
      <c r="AF63" s="48"/>
      <c r="AG63" s="190"/>
      <c r="AH63" s="96"/>
      <c r="AI63" s="49"/>
      <c r="AJ63" s="25"/>
      <c r="AK63" s="25"/>
      <c r="AL63" s="97"/>
      <c r="AM63" s="194"/>
      <c r="AN63" s="78"/>
      <c r="AO63" s="78"/>
      <c r="AP63" s="25">
        <v>30</v>
      </c>
      <c r="AQ63" s="25">
        <v>10</v>
      </c>
      <c r="AR63" s="97"/>
      <c r="AS63" s="198"/>
      <c r="AT63" s="79">
        <v>5</v>
      </c>
    </row>
    <row r="64" spans="2:47" hidden="1" x14ac:dyDescent="0.25">
      <c r="B64" s="45">
        <v>58</v>
      </c>
      <c r="C64" s="98" t="s">
        <v>70</v>
      </c>
      <c r="D64" s="44">
        <v>50</v>
      </c>
      <c r="E64" s="11">
        <v>50</v>
      </c>
      <c r="F64" s="12"/>
      <c r="G64" s="12">
        <v>0</v>
      </c>
      <c r="H64" s="187"/>
      <c r="I64" s="45" t="s">
        <v>12</v>
      </c>
      <c r="J64" s="73">
        <f t="shared" si="7"/>
        <v>6</v>
      </c>
      <c r="K64" s="99"/>
      <c r="L64" s="100"/>
      <c r="M64" s="22"/>
      <c r="N64" s="54"/>
      <c r="O64" s="191"/>
      <c r="P64" s="82"/>
      <c r="Q64" s="55"/>
      <c r="R64" s="22"/>
      <c r="S64" s="22"/>
      <c r="T64" s="54"/>
      <c r="U64" s="191"/>
      <c r="V64" s="82"/>
      <c r="W64" s="55"/>
      <c r="X64" s="22"/>
      <c r="Y64" s="22"/>
      <c r="Z64" s="54"/>
      <c r="AA64" s="191"/>
      <c r="AB64" s="82"/>
      <c r="AC64" s="55"/>
      <c r="AD64" s="22"/>
      <c r="AE64" s="22"/>
      <c r="AF64" s="54"/>
      <c r="AG64" s="191"/>
      <c r="AH64" s="83"/>
      <c r="AI64" s="55"/>
      <c r="AJ64" s="25">
        <v>35</v>
      </c>
      <c r="AK64" s="25">
        <v>15</v>
      </c>
      <c r="AL64" s="97"/>
      <c r="AM64" s="195"/>
      <c r="AN64" s="101">
        <v>6</v>
      </c>
      <c r="AO64" s="84"/>
      <c r="AP64" s="25"/>
      <c r="AQ64" s="25"/>
      <c r="AR64" s="97"/>
      <c r="AS64" s="195"/>
      <c r="AT64" s="101"/>
    </row>
    <row r="65" spans="2:47" ht="30.75" hidden="1" customHeight="1" x14ac:dyDescent="0.25">
      <c r="B65" s="45">
        <v>59</v>
      </c>
      <c r="C65" s="46" t="s">
        <v>71</v>
      </c>
      <c r="D65" s="44" t="e">
        <f t="shared" ref="D65:D66" si="8">SUM(E65:G65)</f>
        <v>#REF!</v>
      </c>
      <c r="E65" s="11" t="e">
        <f>SUM(#REF!,#REF!,#REF!,#REF!,#REF!,#REF!)</f>
        <v>#REF!</v>
      </c>
      <c r="F65" s="12"/>
      <c r="G65" s="12">
        <f t="shared" ref="G65:G73" si="9">SUM(N65,T65,Z65,AF65,AL65,AR65)</f>
        <v>10</v>
      </c>
      <c r="H65" s="187"/>
      <c r="I65" s="45" t="s">
        <v>12</v>
      </c>
      <c r="J65" s="73">
        <f t="shared" si="7"/>
        <v>5</v>
      </c>
      <c r="K65" s="99"/>
      <c r="L65" s="100"/>
      <c r="M65" s="22"/>
      <c r="N65" s="54"/>
      <c r="O65" s="191"/>
      <c r="P65" s="82"/>
      <c r="Q65" s="55"/>
      <c r="R65" s="22"/>
      <c r="S65" s="22"/>
      <c r="T65" s="54"/>
      <c r="U65" s="191"/>
      <c r="V65" s="82"/>
      <c r="W65" s="55"/>
      <c r="X65" s="22"/>
      <c r="Y65" s="22"/>
      <c r="Z65" s="54"/>
      <c r="AA65" s="191"/>
      <c r="AB65" s="82"/>
      <c r="AC65" s="55"/>
      <c r="AD65" s="22"/>
      <c r="AE65" s="22"/>
      <c r="AF65" s="54"/>
      <c r="AG65" s="191"/>
      <c r="AH65" s="83"/>
      <c r="AI65" s="55"/>
      <c r="AJ65" s="25"/>
      <c r="AK65" s="25"/>
      <c r="AL65" s="97"/>
      <c r="AM65" s="196"/>
      <c r="AN65" s="85"/>
      <c r="AO65" s="85"/>
      <c r="AP65" s="25">
        <v>20</v>
      </c>
      <c r="AQ65" s="25">
        <v>10</v>
      </c>
      <c r="AR65" s="97">
        <v>10</v>
      </c>
      <c r="AS65" s="199"/>
      <c r="AT65" s="86">
        <v>5</v>
      </c>
    </row>
    <row r="66" spans="2:47" ht="27.75" hidden="1" customHeight="1" x14ac:dyDescent="0.25">
      <c r="B66" s="45">
        <v>60</v>
      </c>
      <c r="C66" s="46" t="s">
        <v>58</v>
      </c>
      <c r="D66" s="44" t="e">
        <f t="shared" si="8"/>
        <v>#REF!</v>
      </c>
      <c r="E66" s="11" t="e">
        <f>SUM(#REF!,#REF!,#REF!,#REF!,#REF!,#REF!)</f>
        <v>#REF!</v>
      </c>
      <c r="F66" s="12"/>
      <c r="G66" s="12">
        <f t="shared" si="9"/>
        <v>15</v>
      </c>
      <c r="H66" s="187"/>
      <c r="I66" s="45" t="s">
        <v>12</v>
      </c>
      <c r="J66" s="73">
        <f t="shared" si="7"/>
        <v>5</v>
      </c>
      <c r="K66" s="99"/>
      <c r="L66" s="100"/>
      <c r="M66" s="22"/>
      <c r="N66" s="54"/>
      <c r="O66" s="191"/>
      <c r="P66" s="82"/>
      <c r="Q66" s="55"/>
      <c r="R66" s="22"/>
      <c r="S66" s="22"/>
      <c r="T66" s="54"/>
      <c r="U66" s="191"/>
      <c r="V66" s="82"/>
      <c r="W66" s="55"/>
      <c r="X66" s="22"/>
      <c r="Y66" s="22"/>
      <c r="Z66" s="54"/>
      <c r="AA66" s="191"/>
      <c r="AB66" s="82"/>
      <c r="AC66" s="55"/>
      <c r="AD66" s="22"/>
      <c r="AE66" s="22"/>
      <c r="AF66" s="54"/>
      <c r="AG66" s="191"/>
      <c r="AH66" s="83"/>
      <c r="AI66" s="55"/>
      <c r="AJ66" s="25"/>
      <c r="AK66" s="25"/>
      <c r="AL66" s="97"/>
      <c r="AM66" s="196"/>
      <c r="AN66" s="85"/>
      <c r="AO66" s="85"/>
      <c r="AP66" s="25">
        <v>20</v>
      </c>
      <c r="AQ66" s="25">
        <v>5</v>
      </c>
      <c r="AR66" s="97">
        <v>15</v>
      </c>
      <c r="AS66" s="196"/>
      <c r="AT66" s="85">
        <v>5</v>
      </c>
    </row>
    <row r="67" spans="2:47" ht="39.75" hidden="1" customHeight="1" x14ac:dyDescent="0.25">
      <c r="B67" s="45">
        <v>61</v>
      </c>
      <c r="C67" s="87" t="s">
        <v>72</v>
      </c>
      <c r="D67" s="44">
        <v>60</v>
      </c>
      <c r="E67" s="11">
        <v>45</v>
      </c>
      <c r="F67" s="12"/>
      <c r="G67" s="12">
        <f t="shared" si="9"/>
        <v>15</v>
      </c>
      <c r="H67" s="187"/>
      <c r="I67" s="45" t="s">
        <v>12</v>
      </c>
      <c r="J67" s="73">
        <f t="shared" si="7"/>
        <v>5</v>
      </c>
      <c r="K67" s="99"/>
      <c r="L67" s="100"/>
      <c r="M67" s="22"/>
      <c r="N67" s="54"/>
      <c r="O67" s="191"/>
      <c r="P67" s="82"/>
      <c r="Q67" s="55"/>
      <c r="R67" s="22"/>
      <c r="S67" s="22"/>
      <c r="T67" s="54"/>
      <c r="U67" s="191"/>
      <c r="V67" s="82"/>
      <c r="W67" s="55"/>
      <c r="X67" s="22"/>
      <c r="Y67" s="22"/>
      <c r="Z67" s="54"/>
      <c r="AA67" s="191"/>
      <c r="AB67" s="82"/>
      <c r="AC67" s="55"/>
      <c r="AD67" s="22"/>
      <c r="AE67" s="22"/>
      <c r="AF67" s="54"/>
      <c r="AG67" s="191"/>
      <c r="AH67" s="83"/>
      <c r="AI67" s="55"/>
      <c r="AJ67" s="25">
        <v>30</v>
      </c>
      <c r="AK67" s="25">
        <v>15</v>
      </c>
      <c r="AL67" s="97">
        <v>15</v>
      </c>
      <c r="AM67" s="196"/>
      <c r="AN67" s="85">
        <v>5</v>
      </c>
      <c r="AO67" s="85"/>
      <c r="AP67" s="25"/>
      <c r="AQ67" s="25"/>
      <c r="AR67" s="97"/>
      <c r="AS67" s="199"/>
      <c r="AT67" s="86"/>
    </row>
    <row r="68" spans="2:47" hidden="1" x14ac:dyDescent="0.25">
      <c r="B68" s="45">
        <v>62</v>
      </c>
      <c r="C68" s="46" t="s">
        <v>62</v>
      </c>
      <c r="D68" s="44">
        <v>60</v>
      </c>
      <c r="E68" s="11">
        <v>45</v>
      </c>
      <c r="F68" s="12"/>
      <c r="G68" s="12">
        <f t="shared" si="9"/>
        <v>15</v>
      </c>
      <c r="H68" s="187"/>
      <c r="I68" s="45" t="s">
        <v>12</v>
      </c>
      <c r="J68" s="73">
        <f t="shared" si="7"/>
        <v>6</v>
      </c>
      <c r="K68" s="99"/>
      <c r="L68" s="100"/>
      <c r="M68" s="22"/>
      <c r="N68" s="54"/>
      <c r="O68" s="191"/>
      <c r="P68" s="82"/>
      <c r="Q68" s="55"/>
      <c r="R68" s="22"/>
      <c r="S68" s="22"/>
      <c r="T68" s="54"/>
      <c r="U68" s="191"/>
      <c r="V68" s="82"/>
      <c r="W68" s="55"/>
      <c r="X68" s="22"/>
      <c r="Y68" s="22"/>
      <c r="Z68" s="54"/>
      <c r="AA68" s="191"/>
      <c r="AB68" s="82"/>
      <c r="AC68" s="55"/>
      <c r="AD68" s="22"/>
      <c r="AE68" s="22"/>
      <c r="AF68" s="54"/>
      <c r="AG68" s="191"/>
      <c r="AH68" s="83"/>
      <c r="AI68" s="55"/>
      <c r="AJ68" s="25"/>
      <c r="AK68" s="25"/>
      <c r="AL68" s="97"/>
      <c r="AM68" s="196"/>
      <c r="AN68" s="85"/>
      <c r="AO68" s="85"/>
      <c r="AP68" s="25">
        <v>30</v>
      </c>
      <c r="AQ68" s="25">
        <v>15</v>
      </c>
      <c r="AR68" s="97">
        <v>15</v>
      </c>
      <c r="AS68" s="196"/>
      <c r="AT68" s="85">
        <v>6</v>
      </c>
    </row>
    <row r="69" spans="2:47" ht="24" hidden="1" customHeight="1" x14ac:dyDescent="0.25">
      <c r="B69" s="45">
        <v>63</v>
      </c>
      <c r="C69" s="46" t="s">
        <v>73</v>
      </c>
      <c r="D69" s="44">
        <v>50</v>
      </c>
      <c r="E69" s="11">
        <v>50</v>
      </c>
      <c r="F69" s="12"/>
      <c r="G69" s="12">
        <f t="shared" si="9"/>
        <v>0</v>
      </c>
      <c r="H69" s="187"/>
      <c r="I69" s="45" t="s">
        <v>14</v>
      </c>
      <c r="J69" s="73">
        <f t="shared" si="7"/>
        <v>3</v>
      </c>
      <c r="K69" s="99"/>
      <c r="L69" s="100"/>
      <c r="M69" s="22"/>
      <c r="N69" s="54"/>
      <c r="O69" s="191"/>
      <c r="P69" s="82"/>
      <c r="Q69" s="55"/>
      <c r="R69" s="22"/>
      <c r="S69" s="22"/>
      <c r="T69" s="54"/>
      <c r="U69" s="191"/>
      <c r="V69" s="82"/>
      <c r="W69" s="55"/>
      <c r="X69" s="22"/>
      <c r="Y69" s="22"/>
      <c r="Z69" s="54"/>
      <c r="AA69" s="191"/>
      <c r="AB69" s="82"/>
      <c r="AC69" s="55"/>
      <c r="AD69" s="22"/>
      <c r="AE69" s="22"/>
      <c r="AF69" s="54"/>
      <c r="AG69" s="191"/>
      <c r="AH69" s="83"/>
      <c r="AI69" s="55"/>
      <c r="AJ69" s="25">
        <v>35</v>
      </c>
      <c r="AK69" s="25">
        <v>15</v>
      </c>
      <c r="AL69" s="97"/>
      <c r="AM69" s="196"/>
      <c r="AN69" s="85">
        <v>3</v>
      </c>
      <c r="AO69" s="85"/>
      <c r="AP69" s="25"/>
      <c r="AQ69" s="25"/>
      <c r="AR69" s="97"/>
      <c r="AS69" s="199"/>
      <c r="AT69" s="86"/>
    </row>
    <row r="70" spans="2:47" ht="29.25" hidden="1" customHeight="1" x14ac:dyDescent="0.25">
      <c r="B70" s="45">
        <v>64</v>
      </c>
      <c r="C70" s="46" t="s">
        <v>74</v>
      </c>
      <c r="D70" s="44">
        <v>40</v>
      </c>
      <c r="E70" s="11">
        <v>40</v>
      </c>
      <c r="F70" s="12"/>
      <c r="G70" s="12">
        <f t="shared" si="9"/>
        <v>0</v>
      </c>
      <c r="H70" s="187"/>
      <c r="I70" s="45" t="s">
        <v>14</v>
      </c>
      <c r="J70" s="73">
        <f t="shared" si="7"/>
        <v>2</v>
      </c>
      <c r="K70" s="99"/>
      <c r="L70" s="100"/>
      <c r="M70" s="22"/>
      <c r="N70" s="54"/>
      <c r="O70" s="191"/>
      <c r="P70" s="82"/>
      <c r="Q70" s="55"/>
      <c r="R70" s="22"/>
      <c r="S70" s="22"/>
      <c r="T70" s="54"/>
      <c r="U70" s="191"/>
      <c r="V70" s="82"/>
      <c r="W70" s="55"/>
      <c r="X70" s="22"/>
      <c r="Y70" s="22"/>
      <c r="Z70" s="54"/>
      <c r="AA70" s="191"/>
      <c r="AB70" s="82"/>
      <c r="AC70" s="55"/>
      <c r="AD70" s="22"/>
      <c r="AE70" s="22"/>
      <c r="AF70" s="54"/>
      <c r="AG70" s="191"/>
      <c r="AH70" s="83"/>
      <c r="AI70" s="55"/>
      <c r="AJ70" s="25"/>
      <c r="AK70" s="25"/>
      <c r="AL70" s="97"/>
      <c r="AM70" s="196"/>
      <c r="AN70" s="85"/>
      <c r="AO70" s="85"/>
      <c r="AP70" s="25">
        <v>30</v>
      </c>
      <c r="AQ70" s="25">
        <v>10</v>
      </c>
      <c r="AR70" s="97"/>
      <c r="AS70" s="199"/>
      <c r="AT70" s="86">
        <v>2</v>
      </c>
    </row>
    <row r="71" spans="2:47" ht="29.25" hidden="1" customHeight="1" x14ac:dyDescent="0.25">
      <c r="B71" s="45">
        <v>65</v>
      </c>
      <c r="C71" s="87" t="s">
        <v>75</v>
      </c>
      <c r="D71" s="44">
        <v>50</v>
      </c>
      <c r="E71" s="11">
        <v>50</v>
      </c>
      <c r="F71" s="12"/>
      <c r="G71" s="12">
        <f t="shared" si="9"/>
        <v>0</v>
      </c>
      <c r="H71" s="187"/>
      <c r="I71" s="45" t="s">
        <v>14</v>
      </c>
      <c r="J71" s="73">
        <f t="shared" si="7"/>
        <v>3</v>
      </c>
      <c r="K71" s="99"/>
      <c r="L71" s="100"/>
      <c r="M71" s="22"/>
      <c r="N71" s="54"/>
      <c r="O71" s="191"/>
      <c r="P71" s="82"/>
      <c r="Q71" s="55"/>
      <c r="R71" s="22"/>
      <c r="S71" s="22"/>
      <c r="T71" s="54"/>
      <c r="U71" s="191"/>
      <c r="V71" s="82"/>
      <c r="W71" s="55"/>
      <c r="X71" s="22"/>
      <c r="Y71" s="22"/>
      <c r="Z71" s="54"/>
      <c r="AA71" s="191"/>
      <c r="AB71" s="82"/>
      <c r="AC71" s="55"/>
      <c r="AD71" s="22"/>
      <c r="AE71" s="22"/>
      <c r="AF71" s="54"/>
      <c r="AG71" s="191"/>
      <c r="AH71" s="83"/>
      <c r="AI71" s="55"/>
      <c r="AJ71" s="25">
        <v>35</v>
      </c>
      <c r="AK71" s="25">
        <v>15</v>
      </c>
      <c r="AL71" s="97"/>
      <c r="AM71" s="196"/>
      <c r="AN71" s="85">
        <v>3</v>
      </c>
      <c r="AO71" s="85"/>
      <c r="AP71" s="25"/>
      <c r="AQ71" s="25"/>
      <c r="AR71" s="97"/>
      <c r="AS71" s="199"/>
      <c r="AT71" s="86"/>
    </row>
    <row r="72" spans="2:47" hidden="1" x14ac:dyDescent="0.25">
      <c r="B72" s="102">
        <v>66</v>
      </c>
      <c r="C72" s="103" t="s">
        <v>76</v>
      </c>
      <c r="D72" s="104">
        <v>40</v>
      </c>
      <c r="E72" s="105">
        <v>40</v>
      </c>
      <c r="F72" s="106"/>
      <c r="G72" s="106">
        <f t="shared" si="9"/>
        <v>0</v>
      </c>
      <c r="H72" s="188"/>
      <c r="I72" s="102" t="s">
        <v>14</v>
      </c>
      <c r="J72" s="107">
        <f t="shared" si="7"/>
        <v>2</v>
      </c>
      <c r="K72" s="99"/>
      <c r="L72" s="100"/>
      <c r="M72" s="52"/>
      <c r="N72" s="54"/>
      <c r="O72" s="191"/>
      <c r="P72" s="82"/>
      <c r="Q72" s="55"/>
      <c r="R72" s="52"/>
      <c r="S72" s="52"/>
      <c r="T72" s="54"/>
      <c r="U72" s="191"/>
      <c r="V72" s="82"/>
      <c r="W72" s="55"/>
      <c r="X72" s="52"/>
      <c r="Y72" s="52"/>
      <c r="Z72" s="54"/>
      <c r="AA72" s="191"/>
      <c r="AB72" s="82"/>
      <c r="AC72" s="55"/>
      <c r="AD72" s="52"/>
      <c r="AE72" s="52"/>
      <c r="AF72" s="54"/>
      <c r="AG72" s="191"/>
      <c r="AH72" s="83"/>
      <c r="AI72" s="55"/>
      <c r="AJ72" s="108"/>
      <c r="AK72" s="108"/>
      <c r="AL72" s="109"/>
      <c r="AM72" s="196"/>
      <c r="AN72" s="85"/>
      <c r="AO72" s="85"/>
      <c r="AP72" s="108">
        <v>30</v>
      </c>
      <c r="AQ72" s="108">
        <v>10</v>
      </c>
      <c r="AR72" s="109"/>
      <c r="AS72" s="196"/>
      <c r="AT72" s="85">
        <v>2</v>
      </c>
    </row>
    <row r="73" spans="2:47" ht="15.75" hidden="1" thickBot="1" x14ac:dyDescent="0.3">
      <c r="B73" s="288" t="s">
        <v>22</v>
      </c>
      <c r="C73" s="289"/>
      <c r="D73" s="110" t="e">
        <f>SUM(D62:D72)</f>
        <v>#REF!</v>
      </c>
      <c r="E73" s="57" t="e">
        <f>SUM(#REF!,#REF!,#REF!,#REF!,#REF!,#REF!)</f>
        <v>#REF!</v>
      </c>
      <c r="F73" s="58"/>
      <c r="G73" s="58">
        <f t="shared" si="9"/>
        <v>70</v>
      </c>
      <c r="H73" s="58"/>
      <c r="I73" s="89"/>
      <c r="J73" s="88">
        <f>SUM(J62:J72)</f>
        <v>49</v>
      </c>
      <c r="K73" s="111"/>
      <c r="L73" s="61"/>
      <c r="M73" s="89"/>
      <c r="N73" s="89">
        <f>SUM(N62:N72)</f>
        <v>0</v>
      </c>
      <c r="O73" s="89"/>
      <c r="P73" s="88">
        <f>SUM(P62:P72)</f>
        <v>0</v>
      </c>
      <c r="Q73" s="88"/>
      <c r="R73" s="89"/>
      <c r="S73" s="89"/>
      <c r="T73" s="89">
        <f>SUM(T62:T72)</f>
        <v>0</v>
      </c>
      <c r="U73" s="89"/>
      <c r="V73" s="88">
        <f>SUM(V62:V72)</f>
        <v>0</v>
      </c>
      <c r="W73" s="88"/>
      <c r="X73" s="89"/>
      <c r="Y73" s="89"/>
      <c r="Z73" s="89">
        <f>SUM(Z62:Z72)</f>
        <v>0</v>
      </c>
      <c r="AA73" s="89"/>
      <c r="AB73" s="88">
        <f>SUM(AB62:AB72)</f>
        <v>0</v>
      </c>
      <c r="AC73" s="88"/>
      <c r="AD73" s="89"/>
      <c r="AE73" s="89"/>
      <c r="AF73" s="89">
        <f t="shared" ref="AF73:AT73" si="10">SUM(AF62:AF72)</f>
        <v>0</v>
      </c>
      <c r="AG73" s="89"/>
      <c r="AH73" s="88">
        <f t="shared" si="10"/>
        <v>0</v>
      </c>
      <c r="AI73" s="88"/>
      <c r="AJ73" s="60">
        <f t="shared" si="10"/>
        <v>160</v>
      </c>
      <c r="AK73" s="60">
        <f t="shared" si="10"/>
        <v>70</v>
      </c>
      <c r="AL73" s="89">
        <f t="shared" si="10"/>
        <v>30</v>
      </c>
      <c r="AM73" s="89"/>
      <c r="AN73" s="88">
        <f t="shared" si="10"/>
        <v>24</v>
      </c>
      <c r="AO73" s="88"/>
      <c r="AP73" s="60">
        <f t="shared" si="10"/>
        <v>160</v>
      </c>
      <c r="AQ73" s="60">
        <f t="shared" si="10"/>
        <v>60</v>
      </c>
      <c r="AR73" s="89">
        <f t="shared" si="10"/>
        <v>40</v>
      </c>
      <c r="AS73" s="61"/>
      <c r="AT73" s="112">
        <f t="shared" si="10"/>
        <v>25</v>
      </c>
    </row>
    <row r="74" spans="2:47" ht="15.75" customHeight="1" thickBot="1" x14ac:dyDescent="0.3">
      <c r="B74" s="256" t="s">
        <v>92</v>
      </c>
      <c r="C74" s="257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  <c r="W74" s="258"/>
      <c r="X74" s="258"/>
      <c r="Y74" s="258"/>
      <c r="Z74" s="258"/>
      <c r="AA74" s="258"/>
      <c r="AB74" s="258"/>
      <c r="AC74" s="258"/>
      <c r="AD74" s="258"/>
      <c r="AE74" s="258"/>
      <c r="AF74" s="258"/>
      <c r="AG74" s="258"/>
      <c r="AH74" s="258"/>
      <c r="AI74" s="258"/>
      <c r="AJ74" s="258"/>
      <c r="AK74" s="258"/>
      <c r="AL74" s="258"/>
      <c r="AM74" s="258"/>
      <c r="AN74" s="258"/>
      <c r="AO74" s="258"/>
      <c r="AP74" s="258"/>
      <c r="AQ74" s="258"/>
      <c r="AR74" s="258"/>
      <c r="AS74" s="258"/>
      <c r="AT74" s="259"/>
    </row>
    <row r="75" spans="2:47" ht="33.75" customHeight="1" x14ac:dyDescent="0.25">
      <c r="B75" s="113">
        <v>44</v>
      </c>
      <c r="C75" s="114" t="s">
        <v>77</v>
      </c>
      <c r="D75" s="10">
        <v>2</v>
      </c>
      <c r="E75" s="11">
        <v>0</v>
      </c>
      <c r="F75" s="11"/>
      <c r="G75" s="11">
        <v>2</v>
      </c>
      <c r="H75" s="11"/>
      <c r="I75" s="16" t="s">
        <v>21</v>
      </c>
      <c r="J75" s="145">
        <v>0</v>
      </c>
      <c r="K75" s="145"/>
      <c r="L75" s="16"/>
      <c r="M75" s="16"/>
      <c r="N75" s="157">
        <v>2</v>
      </c>
      <c r="O75" s="157"/>
      <c r="P75" s="142">
        <v>0</v>
      </c>
      <c r="Q75" s="142"/>
      <c r="R75" s="11"/>
      <c r="S75" s="11"/>
      <c r="T75" s="157"/>
      <c r="U75" s="157"/>
      <c r="V75" s="142"/>
      <c r="W75" s="142"/>
      <c r="X75" s="11"/>
      <c r="Y75" s="11"/>
      <c r="Z75" s="157"/>
      <c r="AA75" s="157"/>
      <c r="AB75" s="142"/>
      <c r="AC75" s="142"/>
      <c r="AD75" s="11"/>
      <c r="AE75" s="11"/>
      <c r="AF75" s="157"/>
      <c r="AG75" s="157"/>
      <c r="AH75" s="142"/>
      <c r="AI75" s="142"/>
      <c r="AJ75" s="16"/>
      <c r="AK75" s="16"/>
      <c r="AL75" s="144"/>
      <c r="AM75" s="144"/>
      <c r="AN75" s="145"/>
      <c r="AO75" s="145"/>
      <c r="AP75" s="144"/>
      <c r="AQ75" s="144"/>
      <c r="AR75" s="144"/>
      <c r="AS75" s="144"/>
      <c r="AT75" s="145"/>
      <c r="AU75" s="146"/>
    </row>
    <row r="76" spans="2:47" x14ac:dyDescent="0.25">
      <c r="B76" s="116">
        <v>45</v>
      </c>
      <c r="C76" s="20" t="s">
        <v>78</v>
      </c>
      <c r="D76" s="117">
        <v>10</v>
      </c>
      <c r="E76" s="22">
        <v>10</v>
      </c>
      <c r="F76" s="22"/>
      <c r="G76" s="22">
        <v>0</v>
      </c>
      <c r="H76" s="22"/>
      <c r="I76" s="24" t="s">
        <v>21</v>
      </c>
      <c r="J76" s="18">
        <v>0</v>
      </c>
      <c r="K76" s="18"/>
      <c r="L76" s="24"/>
      <c r="M76" s="24"/>
      <c r="N76" s="65"/>
      <c r="O76" s="65"/>
      <c r="P76" s="14"/>
      <c r="Q76" s="14"/>
      <c r="R76" s="22"/>
      <c r="S76" s="22"/>
      <c r="T76" s="65"/>
      <c r="U76" s="65"/>
      <c r="V76" s="14">
        <v>0</v>
      </c>
      <c r="W76" s="14"/>
      <c r="X76" s="22"/>
      <c r="Y76" s="22"/>
      <c r="Z76" s="65"/>
      <c r="AA76" s="65"/>
      <c r="AB76" s="14"/>
      <c r="AC76" s="14"/>
      <c r="AD76" s="22"/>
      <c r="AE76" s="22"/>
      <c r="AF76" s="65"/>
      <c r="AG76" s="65"/>
      <c r="AH76" s="14"/>
      <c r="AI76" s="14"/>
      <c r="AJ76" s="24"/>
      <c r="AK76" s="24"/>
      <c r="AL76" s="115"/>
      <c r="AM76" s="115"/>
      <c r="AN76" s="18"/>
      <c r="AO76" s="18"/>
      <c r="AP76" s="115"/>
      <c r="AQ76" s="115"/>
      <c r="AR76" s="115"/>
      <c r="AS76" s="115"/>
      <c r="AT76" s="18"/>
      <c r="AU76" s="148"/>
    </row>
    <row r="77" spans="2:47" ht="26.25" customHeight="1" thickBot="1" x14ac:dyDescent="0.3">
      <c r="B77" s="118">
        <v>46</v>
      </c>
      <c r="C77" s="119" t="s">
        <v>84</v>
      </c>
      <c r="D77" s="177" t="s">
        <v>85</v>
      </c>
      <c r="E77" s="52"/>
      <c r="F77" s="52"/>
      <c r="G77" s="52" t="s">
        <v>85</v>
      </c>
      <c r="H77" s="52"/>
      <c r="I77" s="52" t="s">
        <v>21</v>
      </c>
      <c r="J77" s="180">
        <v>24</v>
      </c>
      <c r="K77" s="180"/>
      <c r="L77" s="120"/>
      <c r="M77" s="120"/>
      <c r="N77" s="120" t="s">
        <v>86</v>
      </c>
      <c r="O77" s="120"/>
      <c r="P77" s="181">
        <v>4</v>
      </c>
      <c r="Q77" s="181"/>
      <c r="R77" s="120"/>
      <c r="S77" s="120"/>
      <c r="T77" s="52" t="s">
        <v>86</v>
      </c>
      <c r="U77" s="52"/>
      <c r="V77" s="180">
        <v>4</v>
      </c>
      <c r="W77" s="180"/>
      <c r="X77" s="120"/>
      <c r="Y77" s="120"/>
      <c r="Z77" s="52" t="s">
        <v>86</v>
      </c>
      <c r="AA77" s="52"/>
      <c r="AB77" s="181">
        <v>4</v>
      </c>
      <c r="AC77" s="181"/>
      <c r="AD77" s="120"/>
      <c r="AE77" s="120"/>
      <c r="AF77" s="52" t="s">
        <v>86</v>
      </c>
      <c r="AG77" s="52"/>
      <c r="AH77" s="180">
        <v>4</v>
      </c>
      <c r="AI77" s="180"/>
      <c r="AJ77" s="121"/>
      <c r="AK77" s="121"/>
      <c r="AL77" s="122" t="s">
        <v>86</v>
      </c>
      <c r="AM77" s="122"/>
      <c r="AN77" s="162">
        <v>4</v>
      </c>
      <c r="AO77" s="162"/>
      <c r="AP77" s="122"/>
      <c r="AQ77" s="122"/>
      <c r="AR77" s="122" t="s">
        <v>86</v>
      </c>
      <c r="AS77" s="122"/>
      <c r="AT77" s="162">
        <v>4</v>
      </c>
      <c r="AU77" s="155"/>
    </row>
    <row r="78" spans="2:47" ht="20.25" customHeight="1" thickBot="1" x14ac:dyDescent="0.3">
      <c r="B78" s="260" t="s">
        <v>22</v>
      </c>
      <c r="C78" s="261"/>
      <c r="D78" s="56">
        <v>6</v>
      </c>
      <c r="E78" s="57">
        <v>4</v>
      </c>
      <c r="F78" s="57"/>
      <c r="G78" s="57">
        <v>2</v>
      </c>
      <c r="H78" s="57"/>
      <c r="I78" s="123"/>
      <c r="J78" s="182">
        <f>SUM(J75:J77)</f>
        <v>24</v>
      </c>
      <c r="K78" s="182"/>
      <c r="L78" s="123"/>
      <c r="M78" s="123"/>
      <c r="N78" s="123"/>
      <c r="O78" s="123"/>
      <c r="P78" s="182">
        <f>SUM(P75:P77)</f>
        <v>4</v>
      </c>
      <c r="Q78" s="182"/>
      <c r="R78" s="123"/>
      <c r="S78" s="123"/>
      <c r="T78" s="123"/>
      <c r="U78" s="123"/>
      <c r="V78" s="182">
        <f>SUM(V75:V77)</f>
        <v>4</v>
      </c>
      <c r="W78" s="182"/>
      <c r="X78" s="123"/>
      <c r="Y78" s="123"/>
      <c r="Z78" s="123"/>
      <c r="AA78" s="123"/>
      <c r="AB78" s="182"/>
      <c r="AC78" s="182"/>
      <c r="AD78" s="123"/>
      <c r="AE78" s="123"/>
      <c r="AF78" s="123"/>
      <c r="AG78" s="123"/>
      <c r="AH78" s="182"/>
      <c r="AI78" s="182"/>
      <c r="AJ78" s="123"/>
      <c r="AK78" s="123"/>
      <c r="AL78" s="123"/>
      <c r="AM78" s="123"/>
      <c r="AN78" s="182"/>
      <c r="AO78" s="182"/>
      <c r="AP78" s="123"/>
      <c r="AQ78" s="123"/>
      <c r="AR78" s="123"/>
      <c r="AS78" s="200"/>
      <c r="AT78" s="183"/>
    </row>
    <row r="79" spans="2:47" ht="18.75" hidden="1" customHeight="1" x14ac:dyDescent="0.25">
      <c r="B79" s="124"/>
      <c r="C79" s="125"/>
      <c r="D79" s="124"/>
      <c r="E79" s="124"/>
      <c r="F79" s="124"/>
      <c r="G79" s="124"/>
      <c r="H79" s="124"/>
      <c r="I79" s="124"/>
      <c r="J79" s="124">
        <f>SUM(J75:J78)</f>
        <v>48</v>
      </c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</row>
    <row r="80" spans="2:47" ht="15.75" hidden="1" thickBot="1" x14ac:dyDescent="0.3">
      <c r="B80" s="253" t="s">
        <v>79</v>
      </c>
      <c r="C80" s="254"/>
      <c r="D80" s="254"/>
      <c r="E80" s="254"/>
      <c r="F80" s="254"/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4"/>
      <c r="AH80" s="254"/>
      <c r="AI80" s="254"/>
      <c r="AJ80" s="254"/>
      <c r="AK80" s="254"/>
      <c r="AL80" s="254"/>
      <c r="AM80" s="254"/>
      <c r="AN80" s="254"/>
      <c r="AO80" s="254"/>
      <c r="AP80" s="254"/>
      <c r="AQ80" s="254"/>
      <c r="AR80" s="254"/>
      <c r="AS80" s="254"/>
      <c r="AT80" s="255"/>
    </row>
    <row r="81" spans="2:46" ht="15.75" hidden="1" thickBot="1" x14ac:dyDescent="0.3">
      <c r="B81" s="126"/>
      <c r="C81" s="127"/>
      <c r="D81" s="57" t="e">
        <f>SUM(D20,D29,D42,#REF!,D78)</f>
        <v>#REF!</v>
      </c>
      <c r="E81" s="89" t="e">
        <f>SUM(E20,E29,E42,#REF!,E78)</f>
        <v>#REF!</v>
      </c>
      <c r="F81" s="89"/>
      <c r="G81" s="89" t="e">
        <f>SUM(G20,G29,G42,#REF!,G78)</f>
        <v>#REF!</v>
      </c>
      <c r="H81" s="89"/>
      <c r="I81" s="89" t="e">
        <f>SUM(I20,I29,I42,#REF!,I78)</f>
        <v>#REF!</v>
      </c>
      <c r="J81" s="89" t="e">
        <f>SUM(J20,J29,J42,#REF!,J78)</f>
        <v>#REF!</v>
      </c>
      <c r="K81" s="89"/>
      <c r="L81" s="89">
        <v>200</v>
      </c>
      <c r="M81" s="89">
        <v>70</v>
      </c>
      <c r="N81" s="89">
        <v>40</v>
      </c>
      <c r="O81" s="89"/>
      <c r="P81" s="128" t="e">
        <f>SUM(P20,P29,P42,#REF!)</f>
        <v>#REF!</v>
      </c>
      <c r="Q81" s="128"/>
      <c r="R81" s="89">
        <v>157</v>
      </c>
      <c r="S81" s="89">
        <v>73</v>
      </c>
      <c r="T81" s="89" t="e">
        <f>SUM(T20,T29,T42,#REF!,T78)</f>
        <v>#REF!</v>
      </c>
      <c r="U81" s="89"/>
      <c r="V81" s="128">
        <f>SUM(V20,V29,V42,V78)</f>
        <v>27</v>
      </c>
      <c r="W81" s="128"/>
      <c r="X81" s="89">
        <v>123</v>
      </c>
      <c r="Y81" s="89">
        <v>89</v>
      </c>
      <c r="Z81" s="89">
        <v>70</v>
      </c>
      <c r="AA81" s="89"/>
      <c r="AB81" s="128" t="e">
        <f>SUM(AB20,AB29,AB42,#REF!,AB78)</f>
        <v>#REF!</v>
      </c>
      <c r="AC81" s="128"/>
      <c r="AD81" s="89">
        <v>163</v>
      </c>
      <c r="AE81" s="89">
        <v>48</v>
      </c>
      <c r="AF81" s="89">
        <v>90</v>
      </c>
      <c r="AG81" s="89"/>
      <c r="AH81" s="128" t="e">
        <f>SUM(AH20,AH29,AH42,#REF!,AH78)</f>
        <v>#REF!</v>
      </c>
      <c r="AI81" s="128"/>
      <c r="AJ81" s="89">
        <v>155</v>
      </c>
      <c r="AK81" s="89">
        <v>60</v>
      </c>
      <c r="AL81" s="89">
        <v>128</v>
      </c>
      <c r="AM81" s="89"/>
      <c r="AN81" s="128" t="e">
        <f>SUM(AN20,AN29,AN42,#REF!,AN78)</f>
        <v>#REF!</v>
      </c>
      <c r="AO81" s="128"/>
      <c r="AP81" s="89">
        <v>171</v>
      </c>
      <c r="AQ81" s="89">
        <v>84</v>
      </c>
      <c r="AR81" s="89">
        <v>92</v>
      </c>
      <c r="AS81" s="89"/>
      <c r="AT81" s="128" t="e">
        <f>SUM(AT20,AT29,AT42,#REF!)</f>
        <v>#REF!</v>
      </c>
    </row>
    <row r="82" spans="2:46" ht="15.75" hidden="1" thickBot="1" x14ac:dyDescent="0.3">
      <c r="B82" s="250" t="s">
        <v>80</v>
      </c>
      <c r="C82" s="248"/>
      <c r="D82" s="248"/>
      <c r="E82" s="248"/>
      <c r="F82" s="248"/>
      <c r="G82" s="248"/>
      <c r="H82" s="248"/>
      <c r="I82" s="248"/>
      <c r="J82" s="249"/>
      <c r="K82" s="129"/>
      <c r="L82" s="248"/>
      <c r="M82" s="248"/>
      <c r="N82" s="248"/>
      <c r="O82" s="248"/>
      <c r="P82" s="249"/>
      <c r="Q82" s="129"/>
      <c r="R82" s="248"/>
      <c r="S82" s="248"/>
      <c r="T82" s="248"/>
      <c r="U82" s="248"/>
      <c r="V82" s="249"/>
      <c r="W82" s="129"/>
      <c r="X82" s="248"/>
      <c r="Y82" s="248"/>
      <c r="Z82" s="248"/>
      <c r="AA82" s="248"/>
      <c r="AB82" s="249"/>
      <c r="AC82" s="129"/>
      <c r="AD82" s="248"/>
      <c r="AE82" s="248"/>
      <c r="AF82" s="248"/>
      <c r="AG82" s="248"/>
      <c r="AH82" s="262"/>
      <c r="AI82" s="129"/>
      <c r="AJ82" s="251"/>
      <c r="AK82" s="251"/>
      <c r="AL82" s="251"/>
      <c r="AM82" s="251"/>
      <c r="AN82" s="252"/>
      <c r="AO82" s="130"/>
      <c r="AP82" s="251"/>
      <c r="AQ82" s="251"/>
      <c r="AR82" s="251"/>
      <c r="AS82" s="251"/>
      <c r="AT82" s="252"/>
    </row>
    <row r="83" spans="2:46" ht="15.75" hidden="1" thickBot="1" x14ac:dyDescent="0.3">
      <c r="B83" s="250"/>
      <c r="C83" s="248"/>
      <c r="D83" s="248"/>
      <c r="E83" s="248"/>
      <c r="F83" s="248"/>
      <c r="G83" s="248"/>
      <c r="H83" s="248"/>
      <c r="I83" s="248"/>
      <c r="J83" s="249"/>
      <c r="K83" s="129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9"/>
      <c r="W83" s="129"/>
      <c r="X83" s="248"/>
      <c r="Y83" s="248"/>
      <c r="Z83" s="248"/>
      <c r="AA83" s="248"/>
      <c r="AB83" s="248"/>
      <c r="AC83" s="248"/>
      <c r="AD83" s="248"/>
      <c r="AE83" s="248"/>
      <c r="AF83" s="248"/>
      <c r="AG83" s="248"/>
      <c r="AH83" s="249"/>
      <c r="AI83" s="129"/>
      <c r="AJ83" s="251"/>
      <c r="AK83" s="251"/>
      <c r="AL83" s="251"/>
      <c r="AM83" s="251"/>
      <c r="AN83" s="251"/>
      <c r="AO83" s="251"/>
      <c r="AP83" s="251"/>
      <c r="AQ83" s="251"/>
      <c r="AR83" s="251"/>
      <c r="AS83" s="251"/>
      <c r="AT83" s="252"/>
    </row>
    <row r="84" spans="2:46" ht="15.75" thickBot="1" x14ac:dyDescent="0.3">
      <c r="B84" s="131"/>
      <c r="C84" s="132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</row>
    <row r="85" spans="2:46" ht="15.75" thickBot="1" x14ac:dyDescent="0.3">
      <c r="B85" s="253" t="s">
        <v>81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254"/>
      <c r="AQ85" s="254"/>
      <c r="AR85" s="254"/>
      <c r="AS85" s="254"/>
      <c r="AT85" s="255"/>
    </row>
    <row r="86" spans="2:46" ht="15.75" thickBot="1" x14ac:dyDescent="0.3">
      <c r="B86" s="126"/>
      <c r="C86" s="127"/>
      <c r="D86" s="57">
        <f>SUM(D20,D29,D42,D60,D78)</f>
        <v>1118</v>
      </c>
      <c r="E86" s="57">
        <f t="shared" ref="E86:AT86" si="11">SUM(E20,E29,E42,E60,E78)</f>
        <v>461</v>
      </c>
      <c r="F86" s="57">
        <f t="shared" si="11"/>
        <v>286</v>
      </c>
      <c r="G86" s="57">
        <f t="shared" si="11"/>
        <v>251</v>
      </c>
      <c r="H86" s="57">
        <f t="shared" si="11"/>
        <v>120</v>
      </c>
      <c r="I86" s="57"/>
      <c r="J86" s="128">
        <f t="shared" si="11"/>
        <v>220</v>
      </c>
      <c r="K86" s="57"/>
      <c r="L86" s="57">
        <f t="shared" si="11"/>
        <v>70</v>
      </c>
      <c r="M86" s="57">
        <f t="shared" si="11"/>
        <v>55</v>
      </c>
      <c r="N86" s="57">
        <f t="shared" si="11"/>
        <v>30</v>
      </c>
      <c r="O86" s="57"/>
      <c r="P86" s="128">
        <f t="shared" si="11"/>
        <v>35</v>
      </c>
      <c r="Q86" s="57"/>
      <c r="R86" s="57">
        <f t="shared" si="11"/>
        <v>86</v>
      </c>
      <c r="S86" s="57">
        <f t="shared" si="11"/>
        <v>54</v>
      </c>
      <c r="T86" s="57">
        <f t="shared" si="11"/>
        <v>14</v>
      </c>
      <c r="U86" s="57"/>
      <c r="V86" s="128">
        <f t="shared" si="11"/>
        <v>33</v>
      </c>
      <c r="W86" s="57"/>
      <c r="X86" s="57">
        <f t="shared" si="11"/>
        <v>68</v>
      </c>
      <c r="Y86" s="57">
        <f t="shared" si="11"/>
        <v>32</v>
      </c>
      <c r="Z86" s="57">
        <f t="shared" si="11"/>
        <v>29</v>
      </c>
      <c r="AA86" s="57"/>
      <c r="AB86" s="128">
        <f t="shared" si="11"/>
        <v>33</v>
      </c>
      <c r="AC86" s="57"/>
      <c r="AD86" s="57">
        <f t="shared" si="11"/>
        <v>64</v>
      </c>
      <c r="AE86" s="57">
        <f t="shared" si="11"/>
        <v>41</v>
      </c>
      <c r="AF86" s="57">
        <f t="shared" si="11"/>
        <v>60</v>
      </c>
      <c r="AG86" s="57"/>
      <c r="AH86" s="128">
        <f t="shared" si="11"/>
        <v>33</v>
      </c>
      <c r="AI86" s="57"/>
      <c r="AJ86" s="57">
        <f t="shared" si="11"/>
        <v>87</v>
      </c>
      <c r="AK86" s="57">
        <f t="shared" si="11"/>
        <v>50</v>
      </c>
      <c r="AL86" s="57">
        <f t="shared" si="11"/>
        <v>74</v>
      </c>
      <c r="AM86" s="57"/>
      <c r="AN86" s="128">
        <f t="shared" si="11"/>
        <v>34</v>
      </c>
      <c r="AO86" s="57"/>
      <c r="AP86" s="57">
        <f t="shared" si="11"/>
        <v>54</v>
      </c>
      <c r="AQ86" s="57">
        <f t="shared" si="11"/>
        <v>42</v>
      </c>
      <c r="AR86" s="57">
        <f t="shared" si="11"/>
        <v>76</v>
      </c>
      <c r="AS86" s="57"/>
      <c r="AT86" s="128">
        <f t="shared" si="11"/>
        <v>35</v>
      </c>
    </row>
    <row r="87" spans="2:46" ht="15.75" thickBot="1" x14ac:dyDescent="0.3">
      <c r="B87" s="250"/>
      <c r="C87" s="248"/>
      <c r="D87" s="248"/>
      <c r="E87" s="248"/>
      <c r="F87" s="248"/>
      <c r="G87" s="248"/>
      <c r="H87" s="248"/>
      <c r="I87" s="248"/>
      <c r="J87" s="249"/>
      <c r="K87" s="129"/>
      <c r="L87" s="248">
        <v>165</v>
      </c>
      <c r="M87" s="248"/>
      <c r="N87" s="248"/>
      <c r="O87" s="248"/>
      <c r="P87" s="249"/>
      <c r="Q87" s="129"/>
      <c r="R87" s="248">
        <v>165</v>
      </c>
      <c r="S87" s="248"/>
      <c r="T87" s="248"/>
      <c r="U87" s="248"/>
      <c r="V87" s="249"/>
      <c r="W87" s="129"/>
      <c r="X87" s="248">
        <v>153</v>
      </c>
      <c r="Y87" s="248"/>
      <c r="Z87" s="248"/>
      <c r="AA87" s="248"/>
      <c r="AB87" s="249"/>
      <c r="AC87" s="129"/>
      <c r="AD87" s="248">
        <v>178</v>
      </c>
      <c r="AE87" s="248"/>
      <c r="AF87" s="248"/>
      <c r="AG87" s="248"/>
      <c r="AH87" s="249"/>
      <c r="AI87" s="129"/>
      <c r="AJ87" s="248">
        <v>241</v>
      </c>
      <c r="AK87" s="248"/>
      <c r="AL87" s="248"/>
      <c r="AM87" s="248"/>
      <c r="AN87" s="249"/>
      <c r="AO87" s="129"/>
      <c r="AP87" s="248">
        <v>218</v>
      </c>
      <c r="AQ87" s="248"/>
      <c r="AR87" s="248"/>
      <c r="AS87" s="248"/>
      <c r="AT87" s="249"/>
    </row>
    <row r="88" spans="2:46" ht="15.75" thickBot="1" x14ac:dyDescent="0.3">
      <c r="B88" s="250" t="s">
        <v>82</v>
      </c>
      <c r="C88" s="248"/>
      <c r="D88" s="248"/>
      <c r="E88" s="248"/>
      <c r="F88" s="248"/>
      <c r="G88" s="248"/>
      <c r="H88" s="248"/>
      <c r="I88" s="248"/>
      <c r="J88" s="249"/>
      <c r="K88" s="129"/>
      <c r="L88" s="248">
        <v>330</v>
      </c>
      <c r="M88" s="248"/>
      <c r="N88" s="248"/>
      <c r="O88" s="248"/>
      <c r="P88" s="248"/>
      <c r="Q88" s="248"/>
      <c r="R88" s="248"/>
      <c r="S88" s="248"/>
      <c r="T88" s="248"/>
      <c r="U88" s="248"/>
      <c r="V88" s="249"/>
      <c r="W88" s="129"/>
      <c r="X88" s="248">
        <v>331</v>
      </c>
      <c r="Y88" s="248"/>
      <c r="Z88" s="248"/>
      <c r="AA88" s="248"/>
      <c r="AB88" s="248"/>
      <c r="AC88" s="248"/>
      <c r="AD88" s="248"/>
      <c r="AE88" s="248"/>
      <c r="AF88" s="248"/>
      <c r="AG88" s="248"/>
      <c r="AH88" s="249"/>
      <c r="AI88" s="129"/>
      <c r="AJ88" s="248">
        <v>459</v>
      </c>
      <c r="AK88" s="248"/>
      <c r="AL88" s="248"/>
      <c r="AM88" s="248"/>
      <c r="AN88" s="248"/>
      <c r="AO88" s="248"/>
      <c r="AP88" s="248"/>
      <c r="AQ88" s="248"/>
      <c r="AR88" s="248"/>
      <c r="AS88" s="248"/>
      <c r="AT88" s="249"/>
    </row>
    <row r="91" spans="2:46" ht="17.25" customHeight="1" x14ac:dyDescent="0.25"/>
  </sheetData>
  <sheetProtection sheet="1" objects="1" scenarios="1"/>
  <mergeCells count="65">
    <mergeCell ref="B2:AT3"/>
    <mergeCell ref="B4:AT5"/>
    <mergeCell ref="B6:B9"/>
    <mergeCell ref="C6:C9"/>
    <mergeCell ref="D6:D9"/>
    <mergeCell ref="E6:E9"/>
    <mergeCell ref="F6:F9"/>
    <mergeCell ref="G6:G9"/>
    <mergeCell ref="I6:I9"/>
    <mergeCell ref="J6:J9"/>
    <mergeCell ref="L6:AT6"/>
    <mergeCell ref="L7:V7"/>
    <mergeCell ref="X7:AH7"/>
    <mergeCell ref="AJ7:AT7"/>
    <mergeCell ref="P8:P9"/>
    <mergeCell ref="AT8:AT9"/>
    <mergeCell ref="B73:C73"/>
    <mergeCell ref="B29:C29"/>
    <mergeCell ref="B30:AT30"/>
    <mergeCell ref="B42:C42"/>
    <mergeCell ref="B43:AT43"/>
    <mergeCell ref="B60:C60"/>
    <mergeCell ref="B61:AT61"/>
    <mergeCell ref="B10:AT10"/>
    <mergeCell ref="B20:C20"/>
    <mergeCell ref="B21:AT21"/>
    <mergeCell ref="AB8:AB9"/>
    <mergeCell ref="AH8:AH9"/>
    <mergeCell ref="AN8:AN9"/>
    <mergeCell ref="Q8:Q9"/>
    <mergeCell ref="V8:V9"/>
    <mergeCell ref="W8:W9"/>
    <mergeCell ref="H6:H9"/>
    <mergeCell ref="AP8:AS8"/>
    <mergeCell ref="L8:O8"/>
    <mergeCell ref="R8:U8"/>
    <mergeCell ref="X8:AA8"/>
    <mergeCell ref="AD8:AG8"/>
    <mergeCell ref="AJ8:AM8"/>
    <mergeCell ref="B74:AT74"/>
    <mergeCell ref="B78:C78"/>
    <mergeCell ref="B80:AT80"/>
    <mergeCell ref="B82:J82"/>
    <mergeCell ref="L82:P82"/>
    <mergeCell ref="R82:V82"/>
    <mergeCell ref="X82:AB82"/>
    <mergeCell ref="AD82:AH82"/>
    <mergeCell ref="AJ82:AN82"/>
    <mergeCell ref="AP82:AT82"/>
    <mergeCell ref="B83:J83"/>
    <mergeCell ref="L83:V83"/>
    <mergeCell ref="X83:AH83"/>
    <mergeCell ref="AJ83:AT83"/>
    <mergeCell ref="B85:AT85"/>
    <mergeCell ref="AJ87:AN87"/>
    <mergeCell ref="AP87:AT87"/>
    <mergeCell ref="B88:J88"/>
    <mergeCell ref="L88:V88"/>
    <mergeCell ref="X88:AH88"/>
    <mergeCell ref="AJ88:AT88"/>
    <mergeCell ref="B87:J87"/>
    <mergeCell ref="L87:P87"/>
    <mergeCell ref="R87:V87"/>
    <mergeCell ref="X87:AB87"/>
    <mergeCell ref="AD87:AH87"/>
  </mergeCells>
  <pageMargins left="0.7" right="0.7" top="0.75" bottom="0.75" header="0.3" footer="0.3"/>
  <pageSetup paperSize="9" scale="2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2021-03-27T14:18:00Z</dcterms:modified>
</cp:coreProperties>
</file>